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<sst xmlns="http://schemas.openxmlformats.org/spreadsheetml/2006/main" count="544" uniqueCount="115">
  <si>
    <t>Наименование</t>
  </si>
  <si>
    <t>КОД</t>
  </si>
  <si>
    <t>Раз-дел</t>
  </si>
  <si>
    <t>Под-раздел</t>
  </si>
  <si>
    <t>Целевая статья</t>
  </si>
  <si>
    <t>Вид расхо-дов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</si>
  <si>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</si>
  <si>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</si>
  <si>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</si>
  <si>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Глава муниципального образования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</si>
  <si>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</si>
  <si>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</si>
  <si>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</si>
  <si>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11</t>
  </si>
  <si>
    <t>Другие общегосударственные вопросы</t>
  </si>
  <si>
    <t>НАЦИОНАЛЬНАЯ ОБОРОНА</t>
  </si>
  <si>
    <t>09</t>
  </si>
  <si>
    <t>ЖИЛИЩНО-КОММУНАЛЬНОЕ ХОЗЯЙСТВО</t>
  </si>
  <si>
    <t>05</t>
  </si>
  <si>
    <t>Благоустройство</t>
  </si>
  <si>
    <t>Уличное освещение</t>
  </si>
  <si>
    <t>08</t>
  </si>
  <si>
    <t>Итого расходы</t>
  </si>
  <si>
    <t>тыс. руб.</t>
  </si>
  <si>
    <t>12</t>
  </si>
  <si>
    <t>00</t>
  </si>
  <si>
    <t xml:space="preserve"> ФИЗИЧЕСКАЯ КУЛЬТУРА И СПОРТ</t>
  </si>
  <si>
    <t>Массовый спорт</t>
  </si>
  <si>
    <t xml:space="preserve">КУЛЬТУРА И КИНЕМАТОГРАФИЯ </t>
  </si>
  <si>
    <t>13</t>
  </si>
  <si>
    <t xml:space="preserve">Подпрограмма"Обеспечивающая подпрограмма исполнительного органа местного самоуправления»  </t>
  </si>
  <si>
    <t>0110000</t>
  </si>
  <si>
    <t>0120000</t>
  </si>
  <si>
    <t>0200000</t>
  </si>
  <si>
    <t>0120004</t>
  </si>
  <si>
    <t>1300000</t>
  </si>
  <si>
    <t>НАЦИНАЛЬНАЯ ЭКОНОМИКА</t>
  </si>
  <si>
    <t>Расходы на выплату персоналу государственных (муниципальных) органов</t>
  </si>
  <si>
    <t>120</t>
  </si>
  <si>
    <t>Иные  закупки товаров, работ и услуг для обеспечения государственных (муниципальных) нужд</t>
  </si>
  <si>
    <t>Иные бюджетные ассигнования</t>
  </si>
  <si>
    <t>240</t>
  </si>
  <si>
    <t>850</t>
  </si>
  <si>
    <t>Расходы на выплату персоналув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</si>
  <si>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</si>
  <si>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800</t>
  </si>
  <si>
    <t>Уплата налогов, сборов и иных платежей</t>
  </si>
  <si>
    <t>Закупка товаров, работ и услуг для государственных (муниципальных) нужд</t>
  </si>
  <si>
    <t>200</t>
  </si>
  <si>
    <t>Расходы на выплату персоналу в сфере национальной безопасности, правоохранительной деятельности и обороны</t>
  </si>
  <si>
    <t>130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</si>
  <si>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</si>
  <si>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</si>
  <si>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Благоустройство территории поселения</t>
  </si>
  <si>
    <t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</si>
  <si>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1230000</t>
  </si>
  <si>
    <t>110</t>
  </si>
  <si>
    <t>Расходы на выплаты персоналу казенных учреждений</t>
  </si>
  <si>
    <t>Руководство и управление в сфере установленных функций органов местного самоуправления</t>
  </si>
  <si>
    <t xml:space="preserve">КУЛЬТУРА </t>
  </si>
  <si>
    <t>Муниципальная программа «Эффективная власть Вороговского сельсовета Туруханского района Красноярского края на 2015-2017 годы»</t>
  </si>
  <si>
    <t>Подпрограмма"Повышение качества управления финансами Вороговского сельсовета на  2015-2017"</t>
  </si>
  <si>
    <t>0100000</t>
  </si>
  <si>
    <t>0120002</t>
  </si>
  <si>
    <t xml:space="preserve">Осуществление государственных полномочий по созданию и обеспечению деятельности административных комиссий </t>
  </si>
  <si>
    <t>0127514</t>
  </si>
  <si>
    <t>0125118</t>
  </si>
  <si>
    <t>0130001</t>
  </si>
  <si>
    <t>Содержание дорог</t>
  </si>
  <si>
    <t>0137508</t>
  </si>
  <si>
    <t>Подпрограмма"Благоустройство территории Вороговского сельсовета на 2015-2017 годы"</t>
  </si>
  <si>
    <t>0140000</t>
  </si>
  <si>
    <t>0140501</t>
  </si>
  <si>
    <t>Содержание дебаркадера</t>
  </si>
  <si>
    <t>0140502</t>
  </si>
  <si>
    <t>0140503</t>
  </si>
  <si>
    <t>Муниципальная программа «Библиотека-новые перспективы»</t>
  </si>
  <si>
    <t>0210442</t>
  </si>
  <si>
    <t>Содержание книжного фонда, интернет</t>
  </si>
  <si>
    <t>Проведение  массовых мероприятий</t>
  </si>
  <si>
    <t>Библиотека</t>
  </si>
  <si>
    <t>9900442</t>
  </si>
  <si>
    <t>Муниципальная программа "Культура в массы"</t>
  </si>
  <si>
    <t>Сельский дом культуры</t>
  </si>
  <si>
    <t>9900440</t>
  </si>
  <si>
    <t>Содержание имущества, интернет</t>
  </si>
  <si>
    <t>0310440</t>
  </si>
  <si>
    <t>Муниципальная программа «Сельская молодежь-надежда села»</t>
  </si>
  <si>
    <t>Ведомственная структура расходов  бюджетаВороговского сельсовета на 2015 год по разделам, подразделам, целевым статьям и видам расходов</t>
  </si>
  <si>
    <t>ГРБС</t>
  </si>
  <si>
    <t>Средства федерального бюджета</t>
  </si>
  <si>
    <t>Средства краевого бюджета</t>
  </si>
  <si>
    <t>Средства местного бюджета</t>
  </si>
  <si>
    <t>Администрация Вороговского сельсовета</t>
  </si>
  <si>
    <t>План на 2015 год</t>
  </si>
  <si>
    <t>Приложение 9 к бюджету Вороговского сельсовета Туруханского района Красноярского края на 2015 год и плановый период 2016-2017 г. утвержденному решением Совета депутатов Вороговского сельсовета Туруханского района Красноярского края                                                     от _________________________ №_____</t>
  </si>
  <si>
    <t>Обеспечение проведения выборов и референдумов</t>
  </si>
  <si>
    <t>07</t>
  </si>
  <si>
    <t>Расходы на проведение выборов в органы местного самоуправления</t>
  </si>
  <si>
    <t>Подпрограмма "Защита населения и территории  от чрезвычайных ситуаций природного и техногенного характера"</t>
  </si>
  <si>
    <t xml:space="preserve">Мероприятия по обеспечению первичных мер пожарной безопасности </t>
  </si>
  <si>
    <t>НАЦИОНАЛЬНАЯ БЕЗОПАСНОСТЬ И ПРАВООХРАНИТЕЛЬНАЯ ДЕЯТЕЛЬНОСТЬ</t>
  </si>
  <si>
    <t>10</t>
  </si>
  <si>
    <t>Капитальный ремонт дорог</t>
  </si>
  <si>
    <t>Автобусные перевозки</t>
  </si>
  <si>
    <t>Софинансирование средств, направляемых из краевого бюджета</t>
  </si>
  <si>
    <t>Коммунальное хозяйство</t>
  </si>
  <si>
    <t>Разработка схем тепло- и водоснабжения</t>
  </si>
  <si>
    <t>Образование</t>
  </si>
  <si>
    <t>Подпрограмма"Образование"</t>
  </si>
  <si>
    <t>Молодежная политика и оздоровление детей</t>
  </si>
  <si>
    <t>Подпрограмма"Обеспечивающая подпрограмма исполнительного органа местного самоуправления"</t>
  </si>
  <si>
    <t>Организация общественных работ и временной занятости граждан, испытывающих трудности в поиске работы</t>
  </si>
  <si>
    <t>Социальное обеспечение и иные выплаты населению</t>
  </si>
  <si>
    <t>Ремонт домов ветеранов ВОВ за счет целевых средств ЗАО "Ванкорнефть"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</si>
</sst>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 Cyr"/>
      <family val="1"/>
    </font>
    <font>
      <b/>
      <sz val="9"/>
      <name val="Times New Roman"/>
      <family val="1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8" fillId="0" borderId="10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 vertical="distributed"/>
    </xf>
    <xf numFmtId="0" fontId="0" fillId="0" borderId="0" xfId="0" applyFont="1" applyFill="1" applyAlignment="1">
      <alignment horizontal="left" vertical="distributed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4" xfId="0" applyFill="1" applyBorder="1" applyAlignment="1">
      <alignment horizontal="left" vertical="distributed"/>
    </xf>
    <xf numFmtId="4" fontId="0" fillId="0" borderId="0" xfId="0" applyNumberFormat="1" applyFill="1" applyBorder="1" applyAlignment="1">
      <alignment horizontal="left" vertical="distributed"/>
    </xf>
    <xf numFmtId="0" fontId="0" fillId="0" borderId="0" xfId="0" applyFill="1" applyBorder="1" applyAlignment="1">
      <alignment horizontal="left" vertical="distributed"/>
    </xf>
    <xf numFmtId="0" fontId="0" fillId="0" borderId="13" xfId="0" applyFill="1" applyBorder="1" applyAlignment="1">
      <alignment horizontal="left" vertical="distributed"/>
    </xf>
    <xf numFmtId="0" fontId="2" fillId="0" borderId="13" xfId="0" applyFont="1" applyFill="1" applyBorder="1" applyAlignment="1">
      <alignment horizontal="center" vertical="distributed"/>
    </xf>
    <xf numFmtId="4" fontId="2" fillId="0" borderId="0" xfId="0" applyNumberFormat="1" applyFont="1" applyFill="1" applyBorder="1" applyAlignment="1">
      <alignment horizontal="center" vertical="distributed"/>
    </xf>
    <xf numFmtId="0" fontId="8" fillId="0" borderId="13" xfId="0" applyFont="1" applyFill="1" applyBorder="1" applyAlignment="1">
      <alignment horizontal="center" vertical="distributed"/>
    </xf>
    <xf numFmtId="0" fontId="9" fillId="0" borderId="15" xfId="0" applyFont="1" applyFill="1" applyBorder="1" applyAlignment="1">
      <alignment horizontal="center" vertical="distributed"/>
    </xf>
    <xf numFmtId="4" fontId="9" fillId="0" borderId="0" xfId="0" applyNumberFormat="1" applyFont="1" applyFill="1" applyBorder="1" applyAlignment="1">
      <alignment horizontal="center" vertical="distributed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 vertical="distributed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distributed"/>
    </xf>
    <xf numFmtId="49" fontId="10" fillId="0" borderId="17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distributed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 quotePrefix="1">
      <alignment horizontal="left" wrapText="1"/>
    </xf>
    <xf numFmtId="49" fontId="9" fillId="0" borderId="10" xfId="0" applyNumberFormat="1" applyFont="1" applyFill="1" applyBorder="1" applyAlignment="1">
      <alignment horizontal="center" vertical="distributed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distributed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vertical="distributed"/>
    </xf>
    <xf numFmtId="0" fontId="9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4">
      <selection activeCell="M137" sqref="M137"/>
    </sheetView>
  </sheetViews>
  <sheetFormatPr defaultColWidth="9.140625" defaultRowHeight="12.75"/>
  <cols>
    <col min="1" max="1" width="32.8515625" style="11" customWidth="1"/>
    <col min="2" max="2" width="5.421875" style="11" customWidth="1"/>
    <col min="3" max="3" width="4.8515625" style="11" customWidth="1"/>
    <col min="4" max="4" width="4.140625" style="11" customWidth="1"/>
    <col min="5" max="5" width="8.7109375" style="11" customWidth="1"/>
    <col min="6" max="6" width="5.28125" style="11" customWidth="1"/>
    <col min="7" max="7" width="11.8515625" style="15" customWidth="1"/>
    <col min="8" max="8" width="13.7109375" style="15" customWidth="1"/>
    <col min="9" max="9" width="14.8515625" style="15" customWidth="1"/>
    <col min="10" max="10" width="14.421875" style="15" customWidth="1"/>
    <col min="11" max="16384" width="9.140625" style="11" customWidth="1"/>
  </cols>
  <sheetData>
    <row r="1" spans="4:7" ht="12.75" customHeight="1" hidden="1">
      <c r="D1" s="13"/>
      <c r="E1" s="14"/>
      <c r="F1" s="14"/>
      <c r="G1" s="14"/>
    </row>
    <row r="2" spans="4:7" ht="12.75" hidden="1">
      <c r="D2" s="14"/>
      <c r="E2" s="14"/>
      <c r="F2" s="14"/>
      <c r="G2" s="14"/>
    </row>
    <row r="3" spans="4:10" ht="123.75" customHeight="1" hidden="1">
      <c r="D3" s="16"/>
      <c r="E3" s="16"/>
      <c r="F3" s="16"/>
      <c r="G3" s="16"/>
      <c r="H3" s="17"/>
      <c r="I3" s="17"/>
      <c r="J3" s="17"/>
    </row>
    <row r="4" spans="4:10" ht="15" customHeight="1">
      <c r="D4" s="18" t="s">
        <v>95</v>
      </c>
      <c r="E4" s="18"/>
      <c r="F4" s="18"/>
      <c r="G4" s="18"/>
      <c r="H4" s="19"/>
      <c r="I4" s="19"/>
      <c r="J4" s="19"/>
    </row>
    <row r="5" spans="4:10" ht="15" customHeight="1">
      <c r="D5" s="20"/>
      <c r="E5" s="20"/>
      <c r="F5" s="20"/>
      <c r="G5" s="20"/>
      <c r="H5" s="19"/>
      <c r="I5" s="19"/>
      <c r="J5" s="19"/>
    </row>
    <row r="6" spans="4:10" ht="15" customHeight="1">
      <c r="D6" s="20"/>
      <c r="E6" s="20"/>
      <c r="F6" s="20"/>
      <c r="G6" s="20"/>
      <c r="H6" s="19"/>
      <c r="I6" s="19"/>
      <c r="J6" s="19"/>
    </row>
    <row r="7" spans="4:10" ht="15" customHeight="1">
      <c r="D7" s="20"/>
      <c r="E7" s="20"/>
      <c r="F7" s="20"/>
      <c r="G7" s="20"/>
      <c r="H7" s="19"/>
      <c r="I7" s="19"/>
      <c r="J7" s="19"/>
    </row>
    <row r="8" spans="4:10" ht="15" customHeight="1">
      <c r="D8" s="20"/>
      <c r="E8" s="20"/>
      <c r="F8" s="20"/>
      <c r="G8" s="20"/>
      <c r="H8" s="19"/>
      <c r="I8" s="19"/>
      <c r="J8" s="19"/>
    </row>
    <row r="9" spans="4:10" ht="15" customHeight="1">
      <c r="D9" s="20"/>
      <c r="E9" s="20"/>
      <c r="F9" s="20"/>
      <c r="G9" s="20"/>
      <c r="H9" s="19"/>
      <c r="I9" s="19"/>
      <c r="J9" s="19"/>
    </row>
    <row r="10" spans="4:10" ht="15" customHeight="1">
      <c r="D10" s="20"/>
      <c r="E10" s="20"/>
      <c r="F10" s="20"/>
      <c r="G10" s="20"/>
      <c r="H10" s="19"/>
      <c r="I10" s="19"/>
      <c r="J10" s="19"/>
    </row>
    <row r="11" spans="4:10" ht="15" customHeight="1">
      <c r="D11" s="21"/>
      <c r="E11" s="21"/>
      <c r="F11" s="21"/>
      <c r="G11" s="21"/>
      <c r="H11" s="19"/>
      <c r="I11" s="19"/>
      <c r="J11" s="19"/>
    </row>
    <row r="12" spans="1:10" ht="28.5" customHeight="1">
      <c r="A12" s="22" t="s">
        <v>88</v>
      </c>
      <c r="B12" s="22"/>
      <c r="C12" s="22"/>
      <c r="D12" s="22"/>
      <c r="E12" s="22"/>
      <c r="F12" s="22"/>
      <c r="G12" s="22"/>
      <c r="H12" s="23"/>
      <c r="I12" s="23"/>
      <c r="J12" s="23"/>
    </row>
    <row r="13" spans="1:10" ht="24" customHeight="1">
      <c r="A13" s="24"/>
      <c r="B13" s="24"/>
      <c r="C13" s="24"/>
      <c r="D13" s="24"/>
      <c r="E13" s="24"/>
      <c r="F13" s="25" t="s">
        <v>23</v>
      </c>
      <c r="G13" s="25"/>
      <c r="H13" s="26"/>
      <c r="I13" s="26"/>
      <c r="J13" s="26"/>
    </row>
    <row r="14" spans="1:10" ht="12.75" customHeight="1">
      <c r="A14" s="27" t="s">
        <v>0</v>
      </c>
      <c r="B14" s="28"/>
      <c r="C14" s="29" t="s">
        <v>1</v>
      </c>
      <c r="D14" s="29"/>
      <c r="E14" s="29"/>
      <c r="F14" s="30"/>
      <c r="G14" s="31" t="s">
        <v>90</v>
      </c>
      <c r="H14" s="31" t="s">
        <v>91</v>
      </c>
      <c r="I14" s="31" t="s">
        <v>92</v>
      </c>
      <c r="J14" s="31" t="s">
        <v>94</v>
      </c>
    </row>
    <row r="15" spans="1:10" ht="12.75">
      <c r="A15" s="27"/>
      <c r="B15" s="32" t="s">
        <v>89</v>
      </c>
      <c r="C15" s="27" t="s">
        <v>2</v>
      </c>
      <c r="D15" s="27" t="s">
        <v>3</v>
      </c>
      <c r="E15" s="27" t="s">
        <v>4</v>
      </c>
      <c r="F15" s="33" t="s">
        <v>5</v>
      </c>
      <c r="G15" s="34"/>
      <c r="H15" s="34"/>
      <c r="I15" s="34"/>
      <c r="J15" s="34"/>
    </row>
    <row r="16" spans="1:10" ht="12.75">
      <c r="A16" s="27"/>
      <c r="B16" s="35"/>
      <c r="C16" s="27"/>
      <c r="D16" s="27"/>
      <c r="E16" s="27"/>
      <c r="F16" s="36"/>
      <c r="G16" s="34"/>
      <c r="H16" s="34"/>
      <c r="I16" s="34"/>
      <c r="J16" s="34"/>
    </row>
    <row r="17" spans="1:10" ht="34.5" customHeight="1">
      <c r="A17" s="27"/>
      <c r="B17" s="37"/>
      <c r="C17" s="27"/>
      <c r="D17" s="27"/>
      <c r="E17" s="27"/>
      <c r="F17" s="36"/>
      <c r="G17" s="38"/>
      <c r="H17" s="38"/>
      <c r="I17" s="38"/>
      <c r="J17" s="38"/>
    </row>
    <row r="18" spans="1:10" ht="12.75">
      <c r="A18" s="39">
        <v>1</v>
      </c>
      <c r="B18" s="39"/>
      <c r="C18" s="39">
        <v>2</v>
      </c>
      <c r="D18" s="39">
        <v>3</v>
      </c>
      <c r="E18" s="39">
        <v>4</v>
      </c>
      <c r="F18" s="40">
        <v>5</v>
      </c>
      <c r="G18" s="10"/>
      <c r="H18" s="10"/>
      <c r="I18" s="10"/>
      <c r="J18" s="10"/>
    </row>
    <row r="19" spans="1:10" ht="12.75">
      <c r="A19" s="41" t="s">
        <v>93</v>
      </c>
      <c r="B19" s="42"/>
      <c r="C19" s="42"/>
      <c r="D19" s="42"/>
      <c r="E19" s="42"/>
      <c r="F19" s="42"/>
      <c r="G19" s="42"/>
      <c r="H19" s="42"/>
      <c r="I19" s="42"/>
      <c r="J19" s="43"/>
    </row>
    <row r="20" spans="1:10" s="50" customFormat="1" ht="67.5" customHeight="1">
      <c r="A20" s="44" t="s">
        <v>60</v>
      </c>
      <c r="B20" s="45">
        <v>813</v>
      </c>
      <c r="C20" s="46" t="s">
        <v>6</v>
      </c>
      <c r="D20" s="47" t="s">
        <v>25</v>
      </c>
      <c r="E20" s="47" t="s">
        <v>62</v>
      </c>
      <c r="F20" s="48"/>
      <c r="G20" s="49">
        <f>G21+G24+G42+G46</f>
        <v>101402</v>
      </c>
      <c r="H20" s="49">
        <f>H21+H24+H42+H46+H57</f>
        <v>8649622</v>
      </c>
      <c r="I20" s="49">
        <f>I21+I24+I53+I57+I71+I96+I139</f>
        <v>10215574.04</v>
      </c>
      <c r="J20" s="49">
        <f>J21+J24+J53+J57+J71+N76+J96+J139</f>
        <v>18966598.04</v>
      </c>
    </row>
    <row r="21" spans="1:10" ht="48" customHeight="1">
      <c r="A21" s="1" t="s">
        <v>61</v>
      </c>
      <c r="B21" s="51">
        <v>813</v>
      </c>
      <c r="C21" s="2" t="s">
        <v>6</v>
      </c>
      <c r="D21" s="3" t="s">
        <v>25</v>
      </c>
      <c r="E21" s="3" t="s">
        <v>31</v>
      </c>
      <c r="F21" s="4"/>
      <c r="G21" s="5">
        <f>G22</f>
        <v>0</v>
      </c>
      <c r="H21" s="5">
        <f>H22</f>
        <v>0</v>
      </c>
      <c r="I21" s="5">
        <f>I22</f>
        <v>499398</v>
      </c>
      <c r="J21" s="5">
        <f>J22</f>
        <v>499398</v>
      </c>
    </row>
    <row r="22" spans="1:10" s="52" customFormat="1" ht="42" customHeight="1">
      <c r="A22" s="6" t="s">
        <v>47</v>
      </c>
      <c r="B22" s="51">
        <v>813</v>
      </c>
      <c r="C22" s="7" t="s">
        <v>6</v>
      </c>
      <c r="D22" s="8" t="s">
        <v>8</v>
      </c>
      <c r="E22" s="8" t="s">
        <v>31</v>
      </c>
      <c r="F22" s="9" t="s">
        <v>48</v>
      </c>
      <c r="G22" s="10"/>
      <c r="H22" s="10"/>
      <c r="I22" s="10">
        <v>499398</v>
      </c>
      <c r="J22" s="10">
        <v>499398</v>
      </c>
    </row>
    <row r="23" spans="1:10" s="52" customFormat="1" ht="36" customHeight="1">
      <c r="A23" s="6" t="s">
        <v>39</v>
      </c>
      <c r="B23" s="51">
        <v>813</v>
      </c>
      <c r="C23" s="7" t="s">
        <v>6</v>
      </c>
      <c r="D23" s="8" t="s">
        <v>8</v>
      </c>
      <c r="E23" s="8" t="s">
        <v>31</v>
      </c>
      <c r="F23" s="9" t="s">
        <v>41</v>
      </c>
      <c r="G23" s="10"/>
      <c r="H23" s="10"/>
      <c r="I23" s="10">
        <v>499398</v>
      </c>
      <c r="J23" s="10">
        <v>499398</v>
      </c>
    </row>
    <row r="24" spans="1:10" ht="39.75" customHeight="1">
      <c r="A24" s="1" t="s">
        <v>30</v>
      </c>
      <c r="B24" s="51">
        <v>813</v>
      </c>
      <c r="C24" s="2" t="s">
        <v>6</v>
      </c>
      <c r="D24" s="3" t="s">
        <v>25</v>
      </c>
      <c r="E24" s="3" t="s">
        <v>32</v>
      </c>
      <c r="F24" s="4"/>
      <c r="G24" s="5">
        <f>G25+G30</f>
        <v>0</v>
      </c>
      <c r="H24" s="5">
        <f>H25+H30</f>
        <v>5043110</v>
      </c>
      <c r="I24" s="5">
        <f>I30+I38</f>
        <v>2293722.02</v>
      </c>
      <c r="J24" s="5">
        <f>J25+J30+J38+J42+J46</f>
        <v>7444746.02</v>
      </c>
    </row>
    <row r="25" spans="1:10" ht="54" customHeight="1">
      <c r="A25" s="1" t="s">
        <v>7</v>
      </c>
      <c r="B25" s="51">
        <v>813</v>
      </c>
      <c r="C25" s="2" t="s">
        <v>6</v>
      </c>
      <c r="D25" s="3" t="s">
        <v>8</v>
      </c>
      <c r="E25" s="3" t="s">
        <v>63</v>
      </c>
      <c r="F25" s="4"/>
      <c r="G25" s="5"/>
      <c r="H25" s="5">
        <v>723407</v>
      </c>
      <c r="I25" s="5"/>
      <c r="J25" s="5">
        <v>723407</v>
      </c>
    </row>
    <row r="26" spans="1:10" ht="43.5" customHeight="1">
      <c r="A26" s="53" t="s">
        <v>58</v>
      </c>
      <c r="B26" s="51">
        <v>813</v>
      </c>
      <c r="C26" s="2" t="s">
        <v>6</v>
      </c>
      <c r="D26" s="3" t="s">
        <v>8</v>
      </c>
      <c r="E26" s="3" t="s">
        <v>63</v>
      </c>
      <c r="F26" s="4"/>
      <c r="G26" s="5"/>
      <c r="H26" s="5">
        <v>723407</v>
      </c>
      <c r="I26" s="5"/>
      <c r="J26" s="5">
        <v>723407</v>
      </c>
    </row>
    <row r="27" spans="1:10" ht="19.5" customHeight="1">
      <c r="A27" s="6" t="s">
        <v>9</v>
      </c>
      <c r="B27" s="51">
        <v>813</v>
      </c>
      <c r="C27" s="7" t="s">
        <v>6</v>
      </c>
      <c r="D27" s="8" t="s">
        <v>8</v>
      </c>
      <c r="E27" s="3" t="s">
        <v>63</v>
      </c>
      <c r="F27" s="9"/>
      <c r="G27" s="10"/>
      <c r="H27" s="10">
        <v>723407</v>
      </c>
      <c r="I27" s="10"/>
      <c r="J27" s="10">
        <v>723407</v>
      </c>
    </row>
    <row r="28" spans="1:10" ht="92.25" customHeight="1">
      <c r="A28" s="6" t="s">
        <v>54</v>
      </c>
      <c r="B28" s="51">
        <v>813</v>
      </c>
      <c r="C28" s="7" t="s">
        <v>6</v>
      </c>
      <c r="D28" s="8" t="s">
        <v>8</v>
      </c>
      <c r="E28" s="3" t="s">
        <v>63</v>
      </c>
      <c r="F28" s="9" t="s">
        <v>44</v>
      </c>
      <c r="G28" s="10"/>
      <c r="H28" s="5">
        <v>723407</v>
      </c>
      <c r="I28" s="10"/>
      <c r="J28" s="5">
        <v>723407</v>
      </c>
    </row>
    <row r="29" spans="1:10" ht="23.25" customHeight="1">
      <c r="A29" s="6" t="s">
        <v>37</v>
      </c>
      <c r="B29" s="51">
        <v>813</v>
      </c>
      <c r="C29" s="7" t="s">
        <v>6</v>
      </c>
      <c r="D29" s="8" t="s">
        <v>8</v>
      </c>
      <c r="E29" s="3" t="s">
        <v>63</v>
      </c>
      <c r="F29" s="9" t="s">
        <v>38</v>
      </c>
      <c r="G29" s="10"/>
      <c r="H29" s="10">
        <v>723407</v>
      </c>
      <c r="I29" s="10"/>
      <c r="J29" s="10">
        <v>723407</v>
      </c>
    </row>
    <row r="30" spans="1:10" s="54" customFormat="1" ht="51.75" customHeight="1">
      <c r="A30" s="1" t="s">
        <v>11</v>
      </c>
      <c r="B30" s="51">
        <v>813</v>
      </c>
      <c r="C30" s="2" t="s">
        <v>6</v>
      </c>
      <c r="D30" s="3" t="s">
        <v>12</v>
      </c>
      <c r="E30" s="3"/>
      <c r="F30" s="4"/>
      <c r="G30" s="5"/>
      <c r="H30" s="5">
        <f>H31</f>
        <v>4319703</v>
      </c>
      <c r="I30" s="5">
        <f>I31</f>
        <v>1685822.02</v>
      </c>
      <c r="J30" s="5">
        <f>J31</f>
        <v>6005525.02</v>
      </c>
    </row>
    <row r="31" spans="1:10" ht="50.25" customHeight="1">
      <c r="A31" s="6" t="s">
        <v>11</v>
      </c>
      <c r="B31" s="51">
        <v>813</v>
      </c>
      <c r="C31" s="7" t="s">
        <v>6</v>
      </c>
      <c r="D31" s="8" t="s">
        <v>12</v>
      </c>
      <c r="E31" s="8" t="s">
        <v>34</v>
      </c>
      <c r="F31" s="9"/>
      <c r="G31" s="10"/>
      <c r="H31" s="10">
        <f>H33+H34</f>
        <v>4319703</v>
      </c>
      <c r="I31" s="10">
        <v>1685822.02</v>
      </c>
      <c r="J31" s="10">
        <f>J33+J35+J36</f>
        <v>6005525.02</v>
      </c>
    </row>
    <row r="32" spans="1:10" ht="66.75" customHeight="1">
      <c r="A32" s="6" t="s">
        <v>54</v>
      </c>
      <c r="B32" s="51">
        <v>813</v>
      </c>
      <c r="C32" s="7" t="s">
        <v>6</v>
      </c>
      <c r="D32" s="8" t="s">
        <v>12</v>
      </c>
      <c r="E32" s="8" t="s">
        <v>34</v>
      </c>
      <c r="F32" s="9" t="s">
        <v>44</v>
      </c>
      <c r="G32" s="10"/>
      <c r="H32" s="10">
        <v>2525539</v>
      </c>
      <c r="I32" s="10">
        <v>1092615</v>
      </c>
      <c r="J32" s="10">
        <v>3688154</v>
      </c>
    </row>
    <row r="33" spans="1:10" ht="23.25" customHeight="1">
      <c r="A33" s="6" t="s">
        <v>37</v>
      </c>
      <c r="B33" s="51">
        <v>813</v>
      </c>
      <c r="C33" s="7" t="s">
        <v>6</v>
      </c>
      <c r="D33" s="8" t="s">
        <v>12</v>
      </c>
      <c r="E33" s="8" t="s">
        <v>34</v>
      </c>
      <c r="F33" s="9" t="s">
        <v>38</v>
      </c>
      <c r="G33" s="10"/>
      <c r="H33" s="10">
        <v>2525539</v>
      </c>
      <c r="I33" s="10">
        <v>1092615</v>
      </c>
      <c r="J33" s="10">
        <v>3688154</v>
      </c>
    </row>
    <row r="34" spans="1:10" ht="23.25" customHeight="1">
      <c r="A34" s="6" t="s">
        <v>47</v>
      </c>
      <c r="B34" s="51">
        <v>813</v>
      </c>
      <c r="C34" s="7" t="s">
        <v>6</v>
      </c>
      <c r="D34" s="8" t="s">
        <v>12</v>
      </c>
      <c r="E34" s="8" t="s">
        <v>34</v>
      </c>
      <c r="F34" s="9" t="s">
        <v>48</v>
      </c>
      <c r="G34" s="10"/>
      <c r="H34" s="10">
        <v>1794164</v>
      </c>
      <c r="I34" s="10">
        <v>522507.02</v>
      </c>
      <c r="J34" s="10">
        <v>2316671.02</v>
      </c>
    </row>
    <row r="35" spans="1:10" ht="38.25" customHeight="1">
      <c r="A35" s="6" t="s">
        <v>39</v>
      </c>
      <c r="B35" s="51">
        <v>813</v>
      </c>
      <c r="C35" s="7" t="s">
        <v>6</v>
      </c>
      <c r="D35" s="8" t="s">
        <v>12</v>
      </c>
      <c r="E35" s="8" t="s">
        <v>34</v>
      </c>
      <c r="F35" s="9" t="s">
        <v>41</v>
      </c>
      <c r="G35" s="10"/>
      <c r="H35" s="10">
        <v>1794164</v>
      </c>
      <c r="I35" s="10">
        <v>522507.02</v>
      </c>
      <c r="J35" s="10">
        <v>2316671.02</v>
      </c>
    </row>
    <row r="36" spans="1:10" ht="15" customHeight="1">
      <c r="A36" s="6" t="s">
        <v>40</v>
      </c>
      <c r="B36" s="51">
        <v>813</v>
      </c>
      <c r="C36" s="7" t="s">
        <v>6</v>
      </c>
      <c r="D36" s="8" t="s">
        <v>12</v>
      </c>
      <c r="E36" s="8" t="s">
        <v>34</v>
      </c>
      <c r="F36" s="9" t="s">
        <v>45</v>
      </c>
      <c r="G36" s="10"/>
      <c r="H36" s="10"/>
      <c r="I36" s="10">
        <v>700</v>
      </c>
      <c r="J36" s="10">
        <v>700</v>
      </c>
    </row>
    <row r="37" spans="1:10" ht="15" customHeight="1">
      <c r="A37" s="6" t="s">
        <v>46</v>
      </c>
      <c r="B37" s="51">
        <v>813</v>
      </c>
      <c r="C37" s="7" t="s">
        <v>6</v>
      </c>
      <c r="D37" s="8" t="s">
        <v>12</v>
      </c>
      <c r="E37" s="8" t="s">
        <v>34</v>
      </c>
      <c r="F37" s="9" t="s">
        <v>42</v>
      </c>
      <c r="G37" s="10"/>
      <c r="H37" s="10"/>
      <c r="I37" s="10">
        <v>700</v>
      </c>
      <c r="J37" s="10">
        <v>700</v>
      </c>
    </row>
    <row r="38" spans="1:10" s="54" customFormat="1" ht="24.75" customHeight="1">
      <c r="A38" s="1" t="s">
        <v>96</v>
      </c>
      <c r="B38" s="51">
        <v>813</v>
      </c>
      <c r="C38" s="2" t="s">
        <v>6</v>
      </c>
      <c r="D38" s="3" t="s">
        <v>97</v>
      </c>
      <c r="E38" s="3"/>
      <c r="F38" s="4"/>
      <c r="G38" s="5"/>
      <c r="H38" s="5"/>
      <c r="I38" s="5">
        <v>607900</v>
      </c>
      <c r="J38" s="5">
        <v>607900</v>
      </c>
    </row>
    <row r="39" spans="1:10" s="54" customFormat="1" ht="38.25" customHeight="1">
      <c r="A39" s="1" t="s">
        <v>98</v>
      </c>
      <c r="B39" s="51">
        <v>813</v>
      </c>
      <c r="C39" s="2" t="s">
        <v>6</v>
      </c>
      <c r="D39" s="3" t="s">
        <v>97</v>
      </c>
      <c r="E39" s="3"/>
      <c r="F39" s="4"/>
      <c r="G39" s="5"/>
      <c r="H39" s="5"/>
      <c r="I39" s="5">
        <v>607900</v>
      </c>
      <c r="J39" s="5">
        <v>607900</v>
      </c>
    </row>
    <row r="40" spans="1:10" ht="25.5" customHeight="1">
      <c r="A40" s="6" t="s">
        <v>47</v>
      </c>
      <c r="B40" s="51">
        <v>813</v>
      </c>
      <c r="C40" s="7" t="s">
        <v>6</v>
      </c>
      <c r="D40" s="8" t="s">
        <v>97</v>
      </c>
      <c r="E40" s="8" t="s">
        <v>65</v>
      </c>
      <c r="F40" s="9" t="s">
        <v>48</v>
      </c>
      <c r="G40" s="10"/>
      <c r="H40" s="10"/>
      <c r="I40" s="10">
        <v>607900</v>
      </c>
      <c r="J40" s="10">
        <v>607900</v>
      </c>
    </row>
    <row r="41" spans="1:10" ht="38.25">
      <c r="A41" s="6" t="s">
        <v>39</v>
      </c>
      <c r="B41" s="51">
        <v>813</v>
      </c>
      <c r="C41" s="7" t="s">
        <v>6</v>
      </c>
      <c r="D41" s="8" t="s">
        <v>97</v>
      </c>
      <c r="E41" s="8" t="s">
        <v>65</v>
      </c>
      <c r="F41" s="9" t="s">
        <v>41</v>
      </c>
      <c r="G41" s="10"/>
      <c r="H41" s="10"/>
      <c r="I41" s="10">
        <v>607900</v>
      </c>
      <c r="J41" s="10">
        <v>607900</v>
      </c>
    </row>
    <row r="42" spans="1:10" s="54" customFormat="1" ht="16.5" customHeight="1">
      <c r="A42" s="1" t="s">
        <v>14</v>
      </c>
      <c r="B42" s="51">
        <v>813</v>
      </c>
      <c r="C42" s="2" t="s">
        <v>6</v>
      </c>
      <c r="D42" s="3" t="s">
        <v>29</v>
      </c>
      <c r="E42" s="3"/>
      <c r="F42" s="4"/>
      <c r="G42" s="5"/>
      <c r="H42" s="5">
        <f>H43</f>
        <v>6512</v>
      </c>
      <c r="I42" s="5"/>
      <c r="J42" s="5">
        <f>J43</f>
        <v>6512</v>
      </c>
    </row>
    <row r="43" spans="1:10" s="54" customFormat="1" ht="38.25" customHeight="1">
      <c r="A43" s="1" t="s">
        <v>64</v>
      </c>
      <c r="B43" s="51">
        <v>813</v>
      </c>
      <c r="C43" s="2" t="s">
        <v>6</v>
      </c>
      <c r="D43" s="3" t="s">
        <v>24</v>
      </c>
      <c r="E43" s="3"/>
      <c r="F43" s="4"/>
      <c r="G43" s="5"/>
      <c r="H43" s="5">
        <f>H44</f>
        <v>6512</v>
      </c>
      <c r="I43" s="5"/>
      <c r="J43" s="5">
        <v>6512</v>
      </c>
    </row>
    <row r="44" spans="1:10" ht="25.5" customHeight="1">
      <c r="A44" s="6" t="s">
        <v>47</v>
      </c>
      <c r="B44" s="51">
        <v>813</v>
      </c>
      <c r="C44" s="7" t="s">
        <v>6</v>
      </c>
      <c r="D44" s="8" t="s">
        <v>29</v>
      </c>
      <c r="E44" s="8" t="s">
        <v>65</v>
      </c>
      <c r="F44" s="9" t="s">
        <v>48</v>
      </c>
      <c r="G44" s="10"/>
      <c r="H44" s="10">
        <v>6512</v>
      </c>
      <c r="I44" s="10"/>
      <c r="J44" s="10">
        <v>6512</v>
      </c>
    </row>
    <row r="45" spans="1:10" ht="38.25">
      <c r="A45" s="6" t="s">
        <v>39</v>
      </c>
      <c r="B45" s="51">
        <v>813</v>
      </c>
      <c r="C45" s="7" t="s">
        <v>6</v>
      </c>
      <c r="D45" s="8" t="s">
        <v>29</v>
      </c>
      <c r="E45" s="8" t="s">
        <v>65</v>
      </c>
      <c r="F45" s="9" t="s">
        <v>41</v>
      </c>
      <c r="G45" s="10"/>
      <c r="H45" s="10">
        <v>6512</v>
      </c>
      <c r="I45" s="10"/>
      <c r="J45" s="10">
        <v>6512</v>
      </c>
    </row>
    <row r="46" spans="1:10" ht="20.25" customHeight="1">
      <c r="A46" s="55" t="s">
        <v>15</v>
      </c>
      <c r="B46" s="51">
        <v>813</v>
      </c>
      <c r="C46" s="7" t="s">
        <v>8</v>
      </c>
      <c r="D46" s="8"/>
      <c r="E46" s="8"/>
      <c r="F46" s="9"/>
      <c r="G46" s="10">
        <f>G47</f>
        <v>101402</v>
      </c>
      <c r="H46" s="10"/>
      <c r="I46" s="10"/>
      <c r="J46" s="10">
        <f>J47</f>
        <v>101402</v>
      </c>
    </row>
    <row r="47" spans="1:10" ht="39.75" customHeight="1">
      <c r="A47" s="56" t="s">
        <v>51</v>
      </c>
      <c r="B47" s="51">
        <v>813</v>
      </c>
      <c r="C47" s="7" t="s">
        <v>8</v>
      </c>
      <c r="D47" s="8" t="s">
        <v>10</v>
      </c>
      <c r="E47" s="57" t="s">
        <v>66</v>
      </c>
      <c r="F47" s="9"/>
      <c r="G47" s="10">
        <f>G48+G51</f>
        <v>101402</v>
      </c>
      <c r="H47" s="10"/>
      <c r="I47" s="10"/>
      <c r="J47" s="10">
        <f>J48+J51</f>
        <v>101402</v>
      </c>
    </row>
    <row r="48" spans="1:10" ht="62.25" customHeight="1">
      <c r="A48" s="6" t="s">
        <v>43</v>
      </c>
      <c r="B48" s="51">
        <v>813</v>
      </c>
      <c r="C48" s="7" t="s">
        <v>8</v>
      </c>
      <c r="D48" s="8" t="s">
        <v>10</v>
      </c>
      <c r="E48" s="57" t="s">
        <v>66</v>
      </c>
      <c r="F48" s="9" t="s">
        <v>44</v>
      </c>
      <c r="G48" s="10">
        <f>G49</f>
        <v>50275</v>
      </c>
      <c r="H48" s="10"/>
      <c r="I48" s="10"/>
      <c r="J48" s="10">
        <f>J49</f>
        <v>50275</v>
      </c>
    </row>
    <row r="49" spans="1:10" ht="37.5" customHeight="1">
      <c r="A49" s="6" t="s">
        <v>49</v>
      </c>
      <c r="B49" s="51">
        <v>813</v>
      </c>
      <c r="C49" s="7" t="s">
        <v>8</v>
      </c>
      <c r="D49" s="8" t="s">
        <v>10</v>
      </c>
      <c r="E49" s="57" t="s">
        <v>66</v>
      </c>
      <c r="F49" s="9" t="s">
        <v>50</v>
      </c>
      <c r="G49" s="10">
        <v>50275</v>
      </c>
      <c r="H49" s="10"/>
      <c r="I49" s="10"/>
      <c r="J49" s="10">
        <v>50275</v>
      </c>
    </row>
    <row r="50" spans="1:10" ht="37.5" customHeight="1">
      <c r="A50" s="6" t="s">
        <v>47</v>
      </c>
      <c r="B50" s="51">
        <v>813</v>
      </c>
      <c r="C50" s="7" t="s">
        <v>8</v>
      </c>
      <c r="D50" s="8" t="s">
        <v>10</v>
      </c>
      <c r="E50" s="57" t="s">
        <v>66</v>
      </c>
      <c r="F50" s="9" t="s">
        <v>48</v>
      </c>
      <c r="G50" s="10">
        <f>G51</f>
        <v>51127</v>
      </c>
      <c r="H50" s="10"/>
      <c r="I50" s="10"/>
      <c r="J50" s="10">
        <f>J51</f>
        <v>51127</v>
      </c>
    </row>
    <row r="51" spans="1:10" ht="34.5" customHeight="1">
      <c r="A51" s="6" t="s">
        <v>39</v>
      </c>
      <c r="B51" s="51">
        <v>813</v>
      </c>
      <c r="C51" s="7" t="s">
        <v>8</v>
      </c>
      <c r="D51" s="8" t="s">
        <v>10</v>
      </c>
      <c r="E51" s="57" t="s">
        <v>66</v>
      </c>
      <c r="F51" s="9" t="s">
        <v>41</v>
      </c>
      <c r="G51" s="10">
        <v>51127</v>
      </c>
      <c r="H51" s="10"/>
      <c r="I51" s="10"/>
      <c r="J51" s="10">
        <v>51127</v>
      </c>
    </row>
    <row r="52" spans="1:10" ht="34.5" customHeight="1">
      <c r="A52" s="1" t="s">
        <v>101</v>
      </c>
      <c r="B52" s="51">
        <v>813</v>
      </c>
      <c r="C52" s="7" t="s">
        <v>10</v>
      </c>
      <c r="D52" s="8"/>
      <c r="E52" s="57"/>
      <c r="F52" s="9"/>
      <c r="G52" s="10"/>
      <c r="H52" s="10"/>
      <c r="I52" s="5">
        <v>150000</v>
      </c>
      <c r="J52" s="5">
        <v>150000</v>
      </c>
    </row>
    <row r="53" spans="1:10" s="54" customFormat="1" ht="24.75" customHeight="1">
      <c r="A53" s="1" t="s">
        <v>99</v>
      </c>
      <c r="B53" s="51">
        <v>813</v>
      </c>
      <c r="C53" s="2" t="s">
        <v>10</v>
      </c>
      <c r="D53" s="3" t="s">
        <v>102</v>
      </c>
      <c r="E53" s="3"/>
      <c r="F53" s="4"/>
      <c r="G53" s="5"/>
      <c r="H53" s="5"/>
      <c r="I53" s="5">
        <v>150000</v>
      </c>
      <c r="J53" s="5">
        <v>150000</v>
      </c>
    </row>
    <row r="54" spans="1:10" s="54" customFormat="1" ht="38.25" customHeight="1">
      <c r="A54" s="12" t="s">
        <v>100</v>
      </c>
      <c r="B54" s="51">
        <v>813</v>
      </c>
      <c r="C54" s="2" t="s">
        <v>10</v>
      </c>
      <c r="D54" s="3" t="s">
        <v>102</v>
      </c>
      <c r="E54" s="3"/>
      <c r="F54" s="4"/>
      <c r="G54" s="5"/>
      <c r="H54" s="5"/>
      <c r="I54" s="5">
        <v>150000</v>
      </c>
      <c r="J54" s="5">
        <v>150000</v>
      </c>
    </row>
    <row r="55" spans="1:10" ht="25.5" customHeight="1">
      <c r="A55" s="6" t="s">
        <v>47</v>
      </c>
      <c r="B55" s="51">
        <v>813</v>
      </c>
      <c r="C55" s="7" t="s">
        <v>10</v>
      </c>
      <c r="D55" s="8" t="s">
        <v>102</v>
      </c>
      <c r="E55" s="8" t="s">
        <v>65</v>
      </c>
      <c r="F55" s="9" t="s">
        <v>48</v>
      </c>
      <c r="G55" s="10"/>
      <c r="H55" s="10"/>
      <c r="I55" s="10">
        <v>150000</v>
      </c>
      <c r="J55" s="10">
        <v>150000</v>
      </c>
    </row>
    <row r="56" spans="1:10" ht="38.25">
      <c r="A56" s="6" t="s">
        <v>39</v>
      </c>
      <c r="B56" s="51">
        <v>813</v>
      </c>
      <c r="C56" s="7" t="s">
        <v>10</v>
      </c>
      <c r="D56" s="8" t="s">
        <v>102</v>
      </c>
      <c r="E56" s="8" t="s">
        <v>65</v>
      </c>
      <c r="F56" s="9" t="s">
        <v>41</v>
      </c>
      <c r="G56" s="10"/>
      <c r="H56" s="10"/>
      <c r="I56" s="10">
        <v>150000</v>
      </c>
      <c r="J56" s="10">
        <v>150000</v>
      </c>
    </row>
    <row r="57" spans="1:10" ht="12.75">
      <c r="A57" s="1" t="s">
        <v>36</v>
      </c>
      <c r="B57" s="51">
        <v>813</v>
      </c>
      <c r="C57" s="2" t="s">
        <v>12</v>
      </c>
      <c r="D57" s="3"/>
      <c r="E57" s="3"/>
      <c r="F57" s="4"/>
      <c r="G57" s="5"/>
      <c r="H57" s="5">
        <f>H61+H65</f>
        <v>3600000</v>
      </c>
      <c r="I57" s="5">
        <f>I58+I62+I68</f>
        <v>436400</v>
      </c>
      <c r="J57" s="5">
        <f>J61+J58</f>
        <v>4036400</v>
      </c>
    </row>
    <row r="58" spans="1:10" s="58" customFormat="1" ht="25.5" customHeight="1">
      <c r="A58" s="12" t="s">
        <v>104</v>
      </c>
      <c r="B58" s="51">
        <v>813</v>
      </c>
      <c r="C58" s="2" t="s">
        <v>12</v>
      </c>
      <c r="D58" s="3" t="s">
        <v>16</v>
      </c>
      <c r="E58" s="3" t="s">
        <v>67</v>
      </c>
      <c r="F58" s="4"/>
      <c r="G58" s="5"/>
      <c r="H58" s="5"/>
      <c r="I58" s="5">
        <f>I59</f>
        <v>241700</v>
      </c>
      <c r="J58" s="5">
        <f>J59</f>
        <v>241700</v>
      </c>
    </row>
    <row r="59" spans="1:10" ht="38.25">
      <c r="A59" s="6" t="s">
        <v>47</v>
      </c>
      <c r="B59" s="51">
        <v>813</v>
      </c>
      <c r="C59" s="7" t="s">
        <v>12</v>
      </c>
      <c r="D59" s="8" t="s">
        <v>16</v>
      </c>
      <c r="E59" s="8" t="s">
        <v>67</v>
      </c>
      <c r="F59" s="9" t="s">
        <v>48</v>
      </c>
      <c r="G59" s="10"/>
      <c r="H59" s="10"/>
      <c r="I59" s="10">
        <v>241700</v>
      </c>
      <c r="J59" s="10">
        <v>241700</v>
      </c>
    </row>
    <row r="60" spans="1:10" ht="47.25" customHeight="1">
      <c r="A60" s="6" t="s">
        <v>39</v>
      </c>
      <c r="B60" s="51">
        <v>813</v>
      </c>
      <c r="C60" s="7" t="s">
        <v>12</v>
      </c>
      <c r="D60" s="8" t="s">
        <v>16</v>
      </c>
      <c r="E60" s="8" t="s">
        <v>67</v>
      </c>
      <c r="F60" s="9" t="s">
        <v>41</v>
      </c>
      <c r="G60" s="10"/>
      <c r="H60" s="10"/>
      <c r="I60" s="10">
        <v>241700</v>
      </c>
      <c r="J60" s="10">
        <v>241700</v>
      </c>
    </row>
    <row r="61" spans="1:10" ht="25.5">
      <c r="A61" s="1" t="s">
        <v>52</v>
      </c>
      <c r="B61" s="51">
        <v>813</v>
      </c>
      <c r="C61" s="2" t="s">
        <v>12</v>
      </c>
      <c r="D61" s="3" t="s">
        <v>16</v>
      </c>
      <c r="E61" s="3"/>
      <c r="F61" s="4"/>
      <c r="G61" s="5"/>
      <c r="H61" s="5">
        <f>H62</f>
        <v>2600000</v>
      </c>
      <c r="I61" s="5">
        <v>194700</v>
      </c>
      <c r="J61" s="5">
        <f>J62+J65+J68</f>
        <v>3794700</v>
      </c>
    </row>
    <row r="62" spans="1:10" s="58" customFormat="1" ht="25.5" customHeight="1">
      <c r="A62" s="12" t="s">
        <v>68</v>
      </c>
      <c r="B62" s="51">
        <v>813</v>
      </c>
      <c r="C62" s="2" t="s">
        <v>12</v>
      </c>
      <c r="D62" s="3" t="s">
        <v>16</v>
      </c>
      <c r="E62" s="3" t="s">
        <v>69</v>
      </c>
      <c r="F62" s="4"/>
      <c r="G62" s="5"/>
      <c r="H62" s="5">
        <f>H63</f>
        <v>2600000</v>
      </c>
      <c r="I62" s="5">
        <v>162100</v>
      </c>
      <c r="J62" s="5">
        <f>J63</f>
        <v>2762100</v>
      </c>
    </row>
    <row r="63" spans="1:10" ht="38.25">
      <c r="A63" s="6" t="s">
        <v>47</v>
      </c>
      <c r="B63" s="51">
        <v>813</v>
      </c>
      <c r="C63" s="7" t="s">
        <v>12</v>
      </c>
      <c r="D63" s="8" t="s">
        <v>16</v>
      </c>
      <c r="E63" s="8" t="s">
        <v>69</v>
      </c>
      <c r="F63" s="9" t="s">
        <v>48</v>
      </c>
      <c r="G63" s="10"/>
      <c r="H63" s="10">
        <v>2600000</v>
      </c>
      <c r="I63" s="10">
        <v>162100</v>
      </c>
      <c r="J63" s="10">
        <v>2762100</v>
      </c>
    </row>
    <row r="64" spans="1:10" ht="47.25" customHeight="1">
      <c r="A64" s="6" t="s">
        <v>39</v>
      </c>
      <c r="B64" s="51">
        <v>813</v>
      </c>
      <c r="C64" s="7" t="s">
        <v>12</v>
      </c>
      <c r="D64" s="8" t="s">
        <v>16</v>
      </c>
      <c r="E64" s="8" t="s">
        <v>69</v>
      </c>
      <c r="F64" s="9" t="s">
        <v>41</v>
      </c>
      <c r="G64" s="10"/>
      <c r="H64" s="10">
        <v>2600000</v>
      </c>
      <c r="I64" s="10">
        <v>162100</v>
      </c>
      <c r="J64" s="10">
        <v>2762100</v>
      </c>
    </row>
    <row r="65" spans="1:10" s="58" customFormat="1" ht="25.5" customHeight="1">
      <c r="A65" s="12" t="s">
        <v>103</v>
      </c>
      <c r="B65" s="51">
        <v>813</v>
      </c>
      <c r="C65" s="2" t="s">
        <v>12</v>
      </c>
      <c r="D65" s="3" t="s">
        <v>16</v>
      </c>
      <c r="E65" s="3" t="s">
        <v>69</v>
      </c>
      <c r="F65" s="4"/>
      <c r="G65" s="5"/>
      <c r="H65" s="5">
        <v>1000000</v>
      </c>
      <c r="I65" s="5"/>
      <c r="J65" s="5">
        <f>J66</f>
        <v>1000000</v>
      </c>
    </row>
    <row r="66" spans="1:10" ht="38.25">
      <c r="A66" s="6" t="s">
        <v>47</v>
      </c>
      <c r="B66" s="51">
        <v>813</v>
      </c>
      <c r="C66" s="7" t="s">
        <v>12</v>
      </c>
      <c r="D66" s="8" t="s">
        <v>16</v>
      </c>
      <c r="E66" s="8" t="s">
        <v>69</v>
      </c>
      <c r="F66" s="9" t="s">
        <v>48</v>
      </c>
      <c r="G66" s="10"/>
      <c r="H66" s="10">
        <v>1000000</v>
      </c>
      <c r="I66" s="10"/>
      <c r="J66" s="10">
        <v>1000000</v>
      </c>
    </row>
    <row r="67" spans="1:10" ht="47.25" customHeight="1">
      <c r="A67" s="6" t="s">
        <v>39</v>
      </c>
      <c r="B67" s="51">
        <v>813</v>
      </c>
      <c r="C67" s="7" t="s">
        <v>12</v>
      </c>
      <c r="D67" s="8" t="s">
        <v>16</v>
      </c>
      <c r="E67" s="8" t="s">
        <v>69</v>
      </c>
      <c r="F67" s="9" t="s">
        <v>41</v>
      </c>
      <c r="G67" s="10"/>
      <c r="H67" s="10">
        <v>1000000</v>
      </c>
      <c r="I67" s="10"/>
      <c r="J67" s="10">
        <v>1000000</v>
      </c>
    </row>
    <row r="68" spans="1:10" s="58" customFormat="1" ht="25.5" customHeight="1">
      <c r="A68" s="12" t="s">
        <v>105</v>
      </c>
      <c r="B68" s="51">
        <v>813</v>
      </c>
      <c r="C68" s="2" t="s">
        <v>12</v>
      </c>
      <c r="D68" s="3" t="s">
        <v>16</v>
      </c>
      <c r="E68" s="3" t="s">
        <v>69</v>
      </c>
      <c r="F68" s="4"/>
      <c r="G68" s="5"/>
      <c r="H68" s="5"/>
      <c r="I68" s="5">
        <v>32600</v>
      </c>
      <c r="J68" s="5">
        <v>32600</v>
      </c>
    </row>
    <row r="69" spans="1:10" ht="38.25">
      <c r="A69" s="6" t="s">
        <v>47</v>
      </c>
      <c r="B69" s="51">
        <v>813</v>
      </c>
      <c r="C69" s="7" t="s">
        <v>12</v>
      </c>
      <c r="D69" s="8" t="s">
        <v>16</v>
      </c>
      <c r="E69" s="8" t="s">
        <v>69</v>
      </c>
      <c r="F69" s="9" t="s">
        <v>48</v>
      </c>
      <c r="G69" s="10"/>
      <c r="H69" s="10"/>
      <c r="I69" s="10">
        <v>32600</v>
      </c>
      <c r="J69" s="10">
        <v>32600</v>
      </c>
    </row>
    <row r="70" spans="1:10" ht="47.25" customHeight="1">
      <c r="A70" s="6" t="s">
        <v>39</v>
      </c>
      <c r="B70" s="51">
        <v>813</v>
      </c>
      <c r="C70" s="7" t="s">
        <v>12</v>
      </c>
      <c r="D70" s="8" t="s">
        <v>16</v>
      </c>
      <c r="E70" s="8" t="s">
        <v>69</v>
      </c>
      <c r="F70" s="9" t="s">
        <v>41</v>
      </c>
      <c r="G70" s="10"/>
      <c r="H70" s="10"/>
      <c r="I70" s="10">
        <v>32600</v>
      </c>
      <c r="J70" s="10">
        <v>32600</v>
      </c>
    </row>
    <row r="71" spans="1:10" s="60" customFormat="1" ht="31.5" customHeight="1">
      <c r="A71" s="59" t="s">
        <v>17</v>
      </c>
      <c r="B71" s="51">
        <v>813</v>
      </c>
      <c r="C71" s="2" t="s">
        <v>18</v>
      </c>
      <c r="D71" s="3"/>
      <c r="E71" s="3"/>
      <c r="F71" s="4"/>
      <c r="G71" s="5"/>
      <c r="H71" s="5"/>
      <c r="I71" s="5">
        <f>I72+I77</f>
        <v>6489591.02</v>
      </c>
      <c r="J71" s="5">
        <f>J72+J77</f>
        <v>6489591.02</v>
      </c>
    </row>
    <row r="72" spans="1:10" ht="16.5" customHeight="1">
      <c r="A72" s="1" t="s">
        <v>106</v>
      </c>
      <c r="B72" s="51">
        <v>813</v>
      </c>
      <c r="C72" s="2" t="s">
        <v>18</v>
      </c>
      <c r="D72" s="3" t="s">
        <v>10</v>
      </c>
      <c r="E72" s="3"/>
      <c r="F72" s="4"/>
      <c r="G72" s="5"/>
      <c r="H72" s="5"/>
      <c r="I72" s="5">
        <f>I73</f>
        <v>199800</v>
      </c>
      <c r="J72" s="5">
        <f>J73</f>
        <v>199800</v>
      </c>
    </row>
    <row r="73" spans="1:10" ht="27.75" customHeight="1">
      <c r="A73" s="61" t="s">
        <v>70</v>
      </c>
      <c r="B73" s="51">
        <v>813</v>
      </c>
      <c r="C73" s="2" t="s">
        <v>18</v>
      </c>
      <c r="D73" s="3" t="s">
        <v>10</v>
      </c>
      <c r="E73" s="3" t="s">
        <v>71</v>
      </c>
      <c r="F73" s="62"/>
      <c r="G73" s="5"/>
      <c r="H73" s="5"/>
      <c r="I73" s="5">
        <f>I74</f>
        <v>199800</v>
      </c>
      <c r="J73" s="5">
        <f>J74</f>
        <v>199800</v>
      </c>
    </row>
    <row r="74" spans="1:10" ht="26.25" customHeight="1">
      <c r="A74" s="63" t="s">
        <v>107</v>
      </c>
      <c r="B74" s="51">
        <v>813</v>
      </c>
      <c r="C74" s="7" t="s">
        <v>18</v>
      </c>
      <c r="D74" s="8" t="s">
        <v>10</v>
      </c>
      <c r="E74" s="8" t="s">
        <v>72</v>
      </c>
      <c r="F74" s="64"/>
      <c r="G74" s="10"/>
      <c r="H74" s="10"/>
      <c r="I74" s="10">
        <v>199800</v>
      </c>
      <c r="J74" s="10">
        <v>199800</v>
      </c>
    </row>
    <row r="75" spans="1:10" ht="49.5" customHeight="1">
      <c r="A75" s="6" t="s">
        <v>47</v>
      </c>
      <c r="B75" s="51">
        <v>813</v>
      </c>
      <c r="C75" s="7" t="s">
        <v>18</v>
      </c>
      <c r="D75" s="8" t="s">
        <v>10</v>
      </c>
      <c r="E75" s="8" t="s">
        <v>72</v>
      </c>
      <c r="F75" s="64" t="s">
        <v>48</v>
      </c>
      <c r="G75" s="10"/>
      <c r="H75" s="10"/>
      <c r="I75" s="10">
        <v>199800</v>
      </c>
      <c r="J75" s="10">
        <v>199800</v>
      </c>
    </row>
    <row r="76" spans="1:10" ht="42.75" customHeight="1">
      <c r="A76" s="6" t="s">
        <v>39</v>
      </c>
      <c r="B76" s="51">
        <v>813</v>
      </c>
      <c r="C76" s="7" t="s">
        <v>18</v>
      </c>
      <c r="D76" s="8" t="s">
        <v>10</v>
      </c>
      <c r="E76" s="8" t="s">
        <v>72</v>
      </c>
      <c r="F76" s="64" t="s">
        <v>41</v>
      </c>
      <c r="G76" s="10"/>
      <c r="H76" s="10"/>
      <c r="I76" s="10">
        <v>199800</v>
      </c>
      <c r="J76" s="10">
        <v>199800</v>
      </c>
    </row>
    <row r="77" spans="1:10" ht="16.5" customHeight="1">
      <c r="A77" s="1" t="s">
        <v>19</v>
      </c>
      <c r="B77" s="51">
        <v>813</v>
      </c>
      <c r="C77" s="2" t="s">
        <v>18</v>
      </c>
      <c r="D77" s="3" t="s">
        <v>10</v>
      </c>
      <c r="E77" s="3"/>
      <c r="F77" s="4"/>
      <c r="G77" s="5"/>
      <c r="H77" s="5"/>
      <c r="I77" s="5">
        <f>I78</f>
        <v>6289791.02</v>
      </c>
      <c r="J77" s="5">
        <f>J78</f>
        <v>6289791.02</v>
      </c>
    </row>
    <row r="78" spans="1:10" ht="27.75" customHeight="1">
      <c r="A78" s="61" t="s">
        <v>70</v>
      </c>
      <c r="B78" s="51">
        <v>813</v>
      </c>
      <c r="C78" s="2" t="s">
        <v>18</v>
      </c>
      <c r="D78" s="3" t="s">
        <v>10</v>
      </c>
      <c r="E78" s="3" t="s">
        <v>71</v>
      </c>
      <c r="F78" s="62"/>
      <c r="G78" s="5"/>
      <c r="H78" s="5"/>
      <c r="I78" s="5">
        <f>I79+I82+I85+I89+I92</f>
        <v>6289791.02</v>
      </c>
      <c r="J78" s="5">
        <f>J79+J82+J85+J89+J92</f>
        <v>6289791.02</v>
      </c>
    </row>
    <row r="79" spans="1:10" ht="20.25" customHeight="1">
      <c r="A79" s="63" t="s">
        <v>20</v>
      </c>
      <c r="B79" s="51">
        <v>813</v>
      </c>
      <c r="C79" s="7" t="s">
        <v>18</v>
      </c>
      <c r="D79" s="8" t="s">
        <v>10</v>
      </c>
      <c r="E79" s="8" t="s">
        <v>72</v>
      </c>
      <c r="F79" s="64"/>
      <c r="G79" s="10"/>
      <c r="H79" s="10"/>
      <c r="I79" s="10">
        <v>2629122.22</v>
      </c>
      <c r="J79" s="10">
        <v>2629122.22</v>
      </c>
    </row>
    <row r="80" spans="1:10" ht="49.5" customHeight="1">
      <c r="A80" s="6" t="s">
        <v>47</v>
      </c>
      <c r="B80" s="51">
        <v>813</v>
      </c>
      <c r="C80" s="7" t="s">
        <v>18</v>
      </c>
      <c r="D80" s="8" t="s">
        <v>10</v>
      </c>
      <c r="E80" s="8" t="s">
        <v>72</v>
      </c>
      <c r="F80" s="64" t="s">
        <v>48</v>
      </c>
      <c r="G80" s="10"/>
      <c r="H80" s="10"/>
      <c r="I80" s="10">
        <v>2629122.22</v>
      </c>
      <c r="J80" s="10">
        <v>2629122.22</v>
      </c>
    </row>
    <row r="81" spans="1:10" ht="42.75" customHeight="1">
      <c r="A81" s="6" t="s">
        <v>39</v>
      </c>
      <c r="B81" s="51">
        <v>813</v>
      </c>
      <c r="C81" s="7" t="s">
        <v>18</v>
      </c>
      <c r="D81" s="8" t="s">
        <v>10</v>
      </c>
      <c r="E81" s="8" t="s">
        <v>72</v>
      </c>
      <c r="F81" s="64" t="s">
        <v>41</v>
      </c>
      <c r="G81" s="10"/>
      <c r="H81" s="10"/>
      <c r="I81" s="10">
        <v>2629122.22</v>
      </c>
      <c r="J81" s="10">
        <v>2629122.22</v>
      </c>
    </row>
    <row r="82" spans="1:10" ht="12.75">
      <c r="A82" s="6" t="s">
        <v>73</v>
      </c>
      <c r="B82" s="51">
        <v>813</v>
      </c>
      <c r="C82" s="7" t="s">
        <v>18</v>
      </c>
      <c r="D82" s="8" t="s">
        <v>10</v>
      </c>
      <c r="E82" s="8" t="s">
        <v>74</v>
      </c>
      <c r="F82" s="9"/>
      <c r="G82" s="10"/>
      <c r="H82" s="10"/>
      <c r="I82" s="10">
        <f>I84</f>
        <v>395286.8</v>
      </c>
      <c r="J82" s="10">
        <f>J84</f>
        <v>395286.8</v>
      </c>
    </row>
    <row r="83" spans="1:10" ht="38.25">
      <c r="A83" s="6" t="s">
        <v>47</v>
      </c>
      <c r="B83" s="51">
        <v>813</v>
      </c>
      <c r="C83" s="7" t="s">
        <v>18</v>
      </c>
      <c r="D83" s="8" t="s">
        <v>10</v>
      </c>
      <c r="E83" s="8" t="s">
        <v>74</v>
      </c>
      <c r="F83" s="9" t="s">
        <v>48</v>
      </c>
      <c r="G83" s="10"/>
      <c r="H83" s="10"/>
      <c r="I83" s="10">
        <v>395286.8</v>
      </c>
      <c r="J83" s="10">
        <v>395286.8</v>
      </c>
    </row>
    <row r="84" spans="1:10" ht="38.25">
      <c r="A84" s="6" t="s">
        <v>39</v>
      </c>
      <c r="B84" s="51">
        <v>813</v>
      </c>
      <c r="C84" s="7" t="s">
        <v>18</v>
      </c>
      <c r="D84" s="8" t="s">
        <v>10</v>
      </c>
      <c r="E84" s="8" t="s">
        <v>74</v>
      </c>
      <c r="F84" s="9" t="s">
        <v>41</v>
      </c>
      <c r="G84" s="10"/>
      <c r="H84" s="10"/>
      <c r="I84" s="10">
        <v>395286.8</v>
      </c>
      <c r="J84" s="10">
        <v>395286.8</v>
      </c>
    </row>
    <row r="85" spans="1:10" s="54" customFormat="1" ht="25.5">
      <c r="A85" s="1" t="s">
        <v>53</v>
      </c>
      <c r="B85" s="51">
        <v>813</v>
      </c>
      <c r="C85" s="2" t="s">
        <v>18</v>
      </c>
      <c r="D85" s="3" t="s">
        <v>10</v>
      </c>
      <c r="E85" s="3"/>
      <c r="F85" s="4"/>
      <c r="G85" s="5"/>
      <c r="H85" s="5"/>
      <c r="I85" s="5">
        <f>I86</f>
        <v>724258</v>
      </c>
      <c r="J85" s="5">
        <f>J86</f>
        <v>724258</v>
      </c>
    </row>
    <row r="86" spans="1:10" ht="15.75" customHeight="1">
      <c r="A86" s="65" t="s">
        <v>53</v>
      </c>
      <c r="B86" s="51">
        <v>813</v>
      </c>
      <c r="C86" s="2" t="s">
        <v>18</v>
      </c>
      <c r="D86" s="3" t="s">
        <v>10</v>
      </c>
      <c r="E86" s="3" t="s">
        <v>75</v>
      </c>
      <c r="F86" s="4"/>
      <c r="G86" s="5"/>
      <c r="H86" s="5"/>
      <c r="I86" s="5">
        <f>I87</f>
        <v>724258</v>
      </c>
      <c r="J86" s="5">
        <f>J87</f>
        <v>724258</v>
      </c>
    </row>
    <row r="87" spans="1:10" s="66" customFormat="1" ht="38.25">
      <c r="A87" s="6" t="s">
        <v>47</v>
      </c>
      <c r="B87" s="51">
        <v>813</v>
      </c>
      <c r="C87" s="7" t="s">
        <v>18</v>
      </c>
      <c r="D87" s="8" t="s">
        <v>10</v>
      </c>
      <c r="E87" s="8" t="s">
        <v>75</v>
      </c>
      <c r="F87" s="9" t="s">
        <v>48</v>
      </c>
      <c r="G87" s="10"/>
      <c r="H87" s="10"/>
      <c r="I87" s="10">
        <v>724258</v>
      </c>
      <c r="J87" s="10">
        <v>724258</v>
      </c>
    </row>
    <row r="88" spans="1:10" ht="38.25">
      <c r="A88" s="6" t="s">
        <v>39</v>
      </c>
      <c r="B88" s="51">
        <v>813</v>
      </c>
      <c r="C88" s="7" t="s">
        <v>18</v>
      </c>
      <c r="D88" s="8" t="s">
        <v>10</v>
      </c>
      <c r="E88" s="8" t="s">
        <v>75</v>
      </c>
      <c r="F88" s="9" t="s">
        <v>41</v>
      </c>
      <c r="G88" s="10"/>
      <c r="H88" s="10"/>
      <c r="I88" s="10">
        <v>724258</v>
      </c>
      <c r="J88" s="10">
        <v>724258</v>
      </c>
    </row>
    <row r="89" spans="1:10" ht="30.75" customHeight="1">
      <c r="A89" s="67" t="s">
        <v>112</v>
      </c>
      <c r="B89" s="51">
        <v>813</v>
      </c>
      <c r="C89" s="2" t="s">
        <v>18</v>
      </c>
      <c r="D89" s="3" t="s">
        <v>10</v>
      </c>
      <c r="E89" s="3" t="s">
        <v>75</v>
      </c>
      <c r="F89" s="4"/>
      <c r="G89" s="5"/>
      <c r="H89" s="5"/>
      <c r="I89" s="5">
        <f>I90</f>
        <v>46252</v>
      </c>
      <c r="J89" s="5">
        <f>J90</f>
        <v>46252</v>
      </c>
    </row>
    <row r="90" spans="1:10" s="66" customFormat="1" ht="25.5">
      <c r="A90" s="6" t="s">
        <v>113</v>
      </c>
      <c r="B90" s="51">
        <v>813</v>
      </c>
      <c r="C90" s="7" t="s">
        <v>18</v>
      </c>
      <c r="D90" s="8" t="s">
        <v>10</v>
      </c>
      <c r="E90" s="8" t="s">
        <v>75</v>
      </c>
      <c r="F90" s="9" t="s">
        <v>48</v>
      </c>
      <c r="G90" s="10"/>
      <c r="H90" s="10"/>
      <c r="I90" s="10">
        <v>46252</v>
      </c>
      <c r="J90" s="10">
        <v>46252</v>
      </c>
    </row>
    <row r="91" spans="1:10" ht="38.25">
      <c r="A91" s="6" t="s">
        <v>39</v>
      </c>
      <c r="B91" s="51">
        <v>813</v>
      </c>
      <c r="C91" s="7" t="s">
        <v>18</v>
      </c>
      <c r="D91" s="8" t="s">
        <v>10</v>
      </c>
      <c r="E91" s="8" t="s">
        <v>75</v>
      </c>
      <c r="F91" s="9" t="s">
        <v>41</v>
      </c>
      <c r="G91" s="10"/>
      <c r="H91" s="10"/>
      <c r="I91" s="10">
        <v>46252</v>
      </c>
      <c r="J91" s="10">
        <v>46252</v>
      </c>
    </row>
    <row r="92" spans="1:10" s="54" customFormat="1" ht="25.5">
      <c r="A92" s="1" t="s">
        <v>114</v>
      </c>
      <c r="B92" s="51">
        <v>813</v>
      </c>
      <c r="C92" s="2" t="s">
        <v>18</v>
      </c>
      <c r="D92" s="3" t="s">
        <v>10</v>
      </c>
      <c r="E92" s="3"/>
      <c r="F92" s="4"/>
      <c r="G92" s="5"/>
      <c r="H92" s="5"/>
      <c r="I92" s="5">
        <f>I93</f>
        <v>2494872</v>
      </c>
      <c r="J92" s="5">
        <f>J93</f>
        <v>2494872</v>
      </c>
    </row>
    <row r="93" spans="1:10" ht="15.75" customHeight="1">
      <c r="A93" s="65" t="s">
        <v>114</v>
      </c>
      <c r="B93" s="68">
        <v>813</v>
      </c>
      <c r="C93" s="7" t="s">
        <v>18</v>
      </c>
      <c r="D93" s="8" t="s">
        <v>10</v>
      </c>
      <c r="E93" s="8" t="s">
        <v>75</v>
      </c>
      <c r="F93" s="9"/>
      <c r="G93" s="10"/>
      <c r="H93" s="10"/>
      <c r="I93" s="10">
        <v>2494872</v>
      </c>
      <c r="J93" s="10">
        <f>J94</f>
        <v>2494872</v>
      </c>
    </row>
    <row r="94" spans="1:10" s="66" customFormat="1" ht="38.25">
      <c r="A94" s="6" t="s">
        <v>47</v>
      </c>
      <c r="B94" s="51">
        <v>813</v>
      </c>
      <c r="C94" s="7" t="s">
        <v>18</v>
      </c>
      <c r="D94" s="8" t="s">
        <v>10</v>
      </c>
      <c r="E94" s="8" t="s">
        <v>75</v>
      </c>
      <c r="F94" s="9" t="s">
        <v>48</v>
      </c>
      <c r="G94" s="10"/>
      <c r="H94" s="10"/>
      <c r="I94" s="10">
        <v>2494872</v>
      </c>
      <c r="J94" s="10">
        <v>2494872</v>
      </c>
    </row>
    <row r="95" spans="1:10" ht="38.25">
      <c r="A95" s="6" t="s">
        <v>39</v>
      </c>
      <c r="B95" s="51">
        <v>813</v>
      </c>
      <c r="C95" s="7" t="s">
        <v>18</v>
      </c>
      <c r="D95" s="8" t="s">
        <v>10</v>
      </c>
      <c r="E95" s="8" t="s">
        <v>75</v>
      </c>
      <c r="F95" s="9" t="s">
        <v>41</v>
      </c>
      <c r="G95" s="10"/>
      <c r="H95" s="10"/>
      <c r="I95" s="10">
        <v>2494872</v>
      </c>
      <c r="J95" s="10">
        <v>2494872</v>
      </c>
    </row>
    <row r="96" spans="1:10" s="60" customFormat="1" ht="31.5" customHeight="1">
      <c r="A96" s="59" t="s">
        <v>108</v>
      </c>
      <c r="B96" s="51">
        <v>813</v>
      </c>
      <c r="C96" s="2" t="s">
        <v>18</v>
      </c>
      <c r="D96" s="3"/>
      <c r="E96" s="3"/>
      <c r="F96" s="4"/>
      <c r="G96" s="5"/>
      <c r="H96" s="5"/>
      <c r="I96" s="5">
        <f>I97</f>
        <v>134957</v>
      </c>
      <c r="J96" s="5">
        <f>J97</f>
        <v>134957</v>
      </c>
    </row>
    <row r="97" spans="1:10" ht="26.25" customHeight="1">
      <c r="A97" s="1" t="s">
        <v>110</v>
      </c>
      <c r="B97" s="51">
        <v>813</v>
      </c>
      <c r="C97" s="2" t="s">
        <v>18</v>
      </c>
      <c r="D97" s="3" t="s">
        <v>10</v>
      </c>
      <c r="E97" s="3"/>
      <c r="F97" s="4"/>
      <c r="G97" s="5"/>
      <c r="H97" s="5"/>
      <c r="I97" s="5">
        <f>I98</f>
        <v>134957</v>
      </c>
      <c r="J97" s="5">
        <f>J98</f>
        <v>134957</v>
      </c>
    </row>
    <row r="98" spans="1:10" ht="27.75" customHeight="1">
      <c r="A98" s="61" t="s">
        <v>109</v>
      </c>
      <c r="B98" s="51">
        <v>813</v>
      </c>
      <c r="C98" s="2" t="s">
        <v>18</v>
      </c>
      <c r="D98" s="3" t="s">
        <v>10</v>
      </c>
      <c r="E98" s="3" t="s">
        <v>71</v>
      </c>
      <c r="F98" s="62"/>
      <c r="G98" s="5"/>
      <c r="H98" s="5"/>
      <c r="I98" s="5">
        <f>I99</f>
        <v>134957</v>
      </c>
      <c r="J98" s="5">
        <f>J99</f>
        <v>134957</v>
      </c>
    </row>
    <row r="99" spans="1:10" ht="26.25" customHeight="1">
      <c r="A99" s="63" t="s">
        <v>107</v>
      </c>
      <c r="B99" s="51">
        <v>813</v>
      </c>
      <c r="C99" s="7" t="s">
        <v>18</v>
      </c>
      <c r="D99" s="8" t="s">
        <v>10</v>
      </c>
      <c r="E99" s="8" t="s">
        <v>72</v>
      </c>
      <c r="F99" s="64"/>
      <c r="G99" s="10"/>
      <c r="H99" s="10"/>
      <c r="I99" s="10">
        <v>134957</v>
      </c>
      <c r="J99" s="10">
        <v>134957</v>
      </c>
    </row>
    <row r="100" spans="1:10" ht="49.5" customHeight="1">
      <c r="A100" s="6" t="s">
        <v>47</v>
      </c>
      <c r="B100" s="51">
        <v>813</v>
      </c>
      <c r="C100" s="7" t="s">
        <v>18</v>
      </c>
      <c r="D100" s="8" t="s">
        <v>10</v>
      </c>
      <c r="E100" s="8" t="s">
        <v>72</v>
      </c>
      <c r="F100" s="64" t="s">
        <v>48</v>
      </c>
      <c r="G100" s="10"/>
      <c r="H100" s="10"/>
      <c r="I100" s="10">
        <v>134957</v>
      </c>
      <c r="J100" s="10">
        <v>134957</v>
      </c>
    </row>
    <row r="101" spans="1:10" ht="42.75" customHeight="1">
      <c r="A101" s="6" t="s">
        <v>39</v>
      </c>
      <c r="B101" s="51">
        <v>813</v>
      </c>
      <c r="C101" s="7" t="s">
        <v>18</v>
      </c>
      <c r="D101" s="8" t="s">
        <v>10</v>
      </c>
      <c r="E101" s="8" t="s">
        <v>72</v>
      </c>
      <c r="F101" s="64" t="s">
        <v>41</v>
      </c>
      <c r="G101" s="10"/>
      <c r="H101" s="10"/>
      <c r="I101" s="10">
        <v>134957</v>
      </c>
      <c r="J101" s="10">
        <v>134957</v>
      </c>
    </row>
    <row r="102" spans="1:10" ht="18" customHeight="1">
      <c r="A102" s="55" t="s">
        <v>28</v>
      </c>
      <c r="B102" s="51">
        <v>813</v>
      </c>
      <c r="C102" s="2" t="s">
        <v>21</v>
      </c>
      <c r="D102" s="3"/>
      <c r="E102" s="3"/>
      <c r="F102" s="4"/>
      <c r="G102" s="5"/>
      <c r="H102" s="5"/>
      <c r="I102" s="5">
        <f>I103</f>
        <v>6062737</v>
      </c>
      <c r="J102" s="5">
        <f>J103</f>
        <v>6062737</v>
      </c>
    </row>
    <row r="103" spans="1:10" ht="18" customHeight="1">
      <c r="A103" s="55" t="s">
        <v>59</v>
      </c>
      <c r="B103" s="51">
        <v>813</v>
      </c>
      <c r="C103" s="2" t="s">
        <v>21</v>
      </c>
      <c r="D103" s="3" t="s">
        <v>6</v>
      </c>
      <c r="E103" s="3"/>
      <c r="F103" s="4"/>
      <c r="G103" s="5"/>
      <c r="H103" s="5"/>
      <c r="I103" s="5">
        <f>I104+I116</f>
        <v>6062737</v>
      </c>
      <c r="J103" s="5">
        <f>J104+J116</f>
        <v>6062737</v>
      </c>
    </row>
    <row r="104" spans="1:10" ht="19.5" customHeight="1">
      <c r="A104" s="1" t="s">
        <v>80</v>
      </c>
      <c r="B104" s="51">
        <v>813</v>
      </c>
      <c r="C104" s="2" t="s">
        <v>21</v>
      </c>
      <c r="D104" s="3" t="s">
        <v>6</v>
      </c>
      <c r="E104" s="3"/>
      <c r="F104" s="4"/>
      <c r="G104" s="5"/>
      <c r="H104" s="5"/>
      <c r="I104" s="5">
        <f>I105</f>
        <v>2226896</v>
      </c>
      <c r="J104" s="5">
        <f>J105</f>
        <v>2226896</v>
      </c>
    </row>
    <row r="105" spans="1:10" ht="28.5" customHeight="1">
      <c r="A105" s="69" t="s">
        <v>76</v>
      </c>
      <c r="B105" s="51">
        <v>813</v>
      </c>
      <c r="C105" s="2" t="s">
        <v>21</v>
      </c>
      <c r="D105" s="3" t="s">
        <v>6</v>
      </c>
      <c r="E105" s="3" t="s">
        <v>33</v>
      </c>
      <c r="F105" s="4"/>
      <c r="G105" s="5"/>
      <c r="H105" s="5"/>
      <c r="I105" s="5">
        <f>I106+I108+I110+I113</f>
        <v>2226896</v>
      </c>
      <c r="J105" s="5">
        <f>J106+J108+J110+J113</f>
        <v>2226896</v>
      </c>
    </row>
    <row r="106" spans="1:10" ht="93" customHeight="1">
      <c r="A106" s="6" t="s">
        <v>54</v>
      </c>
      <c r="B106" s="51">
        <v>813</v>
      </c>
      <c r="C106" s="7" t="s">
        <v>21</v>
      </c>
      <c r="D106" s="8" t="s">
        <v>6</v>
      </c>
      <c r="E106" s="8" t="s">
        <v>81</v>
      </c>
      <c r="F106" s="9" t="s">
        <v>44</v>
      </c>
      <c r="G106" s="10"/>
      <c r="H106" s="10"/>
      <c r="I106" s="10">
        <v>1128065</v>
      </c>
      <c r="J106" s="10">
        <v>1128065</v>
      </c>
    </row>
    <row r="107" spans="1:10" ht="23.25" customHeight="1">
      <c r="A107" s="6" t="s">
        <v>37</v>
      </c>
      <c r="B107" s="51">
        <v>813</v>
      </c>
      <c r="C107" s="7" t="s">
        <v>21</v>
      </c>
      <c r="D107" s="8" t="s">
        <v>6</v>
      </c>
      <c r="E107" s="8" t="s">
        <v>81</v>
      </c>
      <c r="F107" s="9" t="s">
        <v>38</v>
      </c>
      <c r="G107" s="10"/>
      <c r="H107" s="10"/>
      <c r="I107" s="10">
        <v>1128065</v>
      </c>
      <c r="J107" s="10">
        <v>1128065</v>
      </c>
    </row>
    <row r="108" spans="1:10" s="66" customFormat="1" ht="38.25">
      <c r="A108" s="6" t="s">
        <v>47</v>
      </c>
      <c r="B108" s="51">
        <v>813</v>
      </c>
      <c r="C108" s="7" t="s">
        <v>21</v>
      </c>
      <c r="D108" s="8" t="s">
        <v>6</v>
      </c>
      <c r="E108" s="8" t="s">
        <v>81</v>
      </c>
      <c r="F108" s="9" t="s">
        <v>48</v>
      </c>
      <c r="G108" s="10"/>
      <c r="H108" s="10"/>
      <c r="I108" s="10">
        <v>925726</v>
      </c>
      <c r="J108" s="10">
        <v>925726</v>
      </c>
    </row>
    <row r="109" spans="1:10" ht="38.25">
      <c r="A109" s="6" t="s">
        <v>39</v>
      </c>
      <c r="B109" s="51">
        <v>813</v>
      </c>
      <c r="C109" s="7" t="s">
        <v>21</v>
      </c>
      <c r="D109" s="8" t="s">
        <v>6</v>
      </c>
      <c r="E109" s="8" t="s">
        <v>81</v>
      </c>
      <c r="F109" s="9" t="s">
        <v>41</v>
      </c>
      <c r="G109" s="10"/>
      <c r="H109" s="10"/>
      <c r="I109" s="10">
        <v>925726</v>
      </c>
      <c r="J109" s="10">
        <v>925726</v>
      </c>
    </row>
    <row r="110" spans="1:10" ht="22.5" customHeight="1">
      <c r="A110" s="12" t="s">
        <v>78</v>
      </c>
      <c r="B110" s="51">
        <v>813</v>
      </c>
      <c r="C110" s="2" t="s">
        <v>21</v>
      </c>
      <c r="D110" s="3" t="s">
        <v>6</v>
      </c>
      <c r="E110" s="3" t="s">
        <v>77</v>
      </c>
      <c r="F110" s="4"/>
      <c r="G110" s="5"/>
      <c r="H110" s="5"/>
      <c r="I110" s="5">
        <v>143105</v>
      </c>
      <c r="J110" s="5">
        <v>143105</v>
      </c>
    </row>
    <row r="111" spans="1:10" ht="38.25">
      <c r="A111" s="6" t="s">
        <v>47</v>
      </c>
      <c r="B111" s="51">
        <v>813</v>
      </c>
      <c r="C111" s="7" t="s">
        <v>21</v>
      </c>
      <c r="D111" s="8" t="s">
        <v>6</v>
      </c>
      <c r="E111" s="8" t="s">
        <v>77</v>
      </c>
      <c r="F111" s="9" t="s">
        <v>48</v>
      </c>
      <c r="G111" s="10"/>
      <c r="H111" s="10"/>
      <c r="I111" s="10">
        <v>143105</v>
      </c>
      <c r="J111" s="10">
        <v>143105</v>
      </c>
    </row>
    <row r="112" spans="1:10" ht="38.25">
      <c r="A112" s="6" t="s">
        <v>39</v>
      </c>
      <c r="B112" s="51">
        <v>813</v>
      </c>
      <c r="C112" s="7" t="s">
        <v>21</v>
      </c>
      <c r="D112" s="8" t="s">
        <v>6</v>
      </c>
      <c r="E112" s="8" t="s">
        <v>77</v>
      </c>
      <c r="F112" s="9" t="s">
        <v>41</v>
      </c>
      <c r="G112" s="10"/>
      <c r="H112" s="10"/>
      <c r="I112" s="10">
        <v>143105</v>
      </c>
      <c r="J112" s="10">
        <v>143105</v>
      </c>
    </row>
    <row r="113" spans="1:10" ht="22.5" customHeight="1">
      <c r="A113" s="12" t="s">
        <v>79</v>
      </c>
      <c r="B113" s="51">
        <v>813</v>
      </c>
      <c r="C113" s="2" t="s">
        <v>21</v>
      </c>
      <c r="D113" s="3" t="s">
        <v>6</v>
      </c>
      <c r="E113" s="3" t="s">
        <v>77</v>
      </c>
      <c r="F113" s="4"/>
      <c r="G113" s="5"/>
      <c r="H113" s="5"/>
      <c r="I113" s="5">
        <v>30000</v>
      </c>
      <c r="J113" s="5">
        <v>30000</v>
      </c>
    </row>
    <row r="114" spans="1:10" ht="38.25">
      <c r="A114" s="6" t="s">
        <v>47</v>
      </c>
      <c r="B114" s="51">
        <v>813</v>
      </c>
      <c r="C114" s="7" t="s">
        <v>21</v>
      </c>
      <c r="D114" s="8" t="s">
        <v>6</v>
      </c>
      <c r="E114" s="8" t="s">
        <v>77</v>
      </c>
      <c r="F114" s="9" t="s">
        <v>48</v>
      </c>
      <c r="G114" s="10"/>
      <c r="H114" s="10"/>
      <c r="I114" s="10">
        <v>30000</v>
      </c>
      <c r="J114" s="10">
        <v>30000</v>
      </c>
    </row>
    <row r="115" spans="1:10" ht="38.25">
      <c r="A115" s="6" t="s">
        <v>39</v>
      </c>
      <c r="B115" s="51">
        <v>813</v>
      </c>
      <c r="C115" s="7" t="s">
        <v>21</v>
      </c>
      <c r="D115" s="8" t="s">
        <v>6</v>
      </c>
      <c r="E115" s="8" t="s">
        <v>77</v>
      </c>
      <c r="F115" s="9" t="s">
        <v>41</v>
      </c>
      <c r="G115" s="10"/>
      <c r="H115" s="10"/>
      <c r="I115" s="10">
        <v>30000</v>
      </c>
      <c r="J115" s="10">
        <v>30000</v>
      </c>
    </row>
    <row r="116" spans="1:10" ht="19.5" customHeight="1">
      <c r="A116" s="1" t="s">
        <v>83</v>
      </c>
      <c r="B116" s="51">
        <v>813</v>
      </c>
      <c r="C116" s="2" t="s">
        <v>21</v>
      </c>
      <c r="D116" s="3" t="s">
        <v>6</v>
      </c>
      <c r="E116" s="3"/>
      <c r="F116" s="4"/>
      <c r="G116" s="5"/>
      <c r="H116" s="5"/>
      <c r="I116" s="5">
        <f>I117</f>
        <v>3835841</v>
      </c>
      <c r="J116" s="5">
        <f>J117</f>
        <v>3835841</v>
      </c>
    </row>
    <row r="117" spans="1:10" ht="27" customHeight="1">
      <c r="A117" s="69" t="s">
        <v>82</v>
      </c>
      <c r="B117" s="51">
        <v>813</v>
      </c>
      <c r="C117" s="2" t="s">
        <v>21</v>
      </c>
      <c r="D117" s="3" t="s">
        <v>6</v>
      </c>
      <c r="E117" s="3" t="s">
        <v>55</v>
      </c>
      <c r="F117" s="4"/>
      <c r="G117" s="5"/>
      <c r="H117" s="5"/>
      <c r="I117" s="5">
        <f>I118+I120+I122+I125</f>
        <v>3835841</v>
      </c>
      <c r="J117" s="5">
        <f>J118+J120+J122+J125</f>
        <v>3835841</v>
      </c>
    </row>
    <row r="118" spans="1:10" ht="92.25" customHeight="1">
      <c r="A118" s="6" t="s">
        <v>54</v>
      </c>
      <c r="B118" s="51">
        <v>813</v>
      </c>
      <c r="C118" s="7" t="s">
        <v>21</v>
      </c>
      <c r="D118" s="8" t="s">
        <v>6</v>
      </c>
      <c r="E118" s="8" t="s">
        <v>84</v>
      </c>
      <c r="F118" s="9" t="s">
        <v>44</v>
      </c>
      <c r="G118" s="10"/>
      <c r="H118" s="10"/>
      <c r="I118" s="10">
        <v>1547895</v>
      </c>
      <c r="J118" s="10">
        <v>1547895</v>
      </c>
    </row>
    <row r="119" spans="1:10" ht="23.25" customHeight="1">
      <c r="A119" s="6" t="s">
        <v>37</v>
      </c>
      <c r="B119" s="51">
        <v>813</v>
      </c>
      <c r="C119" s="7" t="s">
        <v>21</v>
      </c>
      <c r="D119" s="8" t="s">
        <v>6</v>
      </c>
      <c r="E119" s="8" t="s">
        <v>84</v>
      </c>
      <c r="F119" s="9" t="s">
        <v>38</v>
      </c>
      <c r="G119" s="10"/>
      <c r="H119" s="10"/>
      <c r="I119" s="10">
        <v>1547895</v>
      </c>
      <c r="J119" s="10">
        <v>1547895</v>
      </c>
    </row>
    <row r="120" spans="1:10" s="66" customFormat="1" ht="38.25">
      <c r="A120" s="6" t="s">
        <v>47</v>
      </c>
      <c r="B120" s="51">
        <v>813</v>
      </c>
      <c r="C120" s="7" t="s">
        <v>21</v>
      </c>
      <c r="D120" s="8" t="s">
        <v>6</v>
      </c>
      <c r="E120" s="8" t="s">
        <v>84</v>
      </c>
      <c r="F120" s="9" t="s">
        <v>48</v>
      </c>
      <c r="G120" s="10"/>
      <c r="H120" s="10"/>
      <c r="I120" s="10">
        <v>1851473</v>
      </c>
      <c r="J120" s="10">
        <v>1851473</v>
      </c>
    </row>
    <row r="121" spans="1:10" ht="38.25">
      <c r="A121" s="6" t="s">
        <v>39</v>
      </c>
      <c r="B121" s="51">
        <v>813</v>
      </c>
      <c r="C121" s="7" t="s">
        <v>21</v>
      </c>
      <c r="D121" s="8" t="s">
        <v>6</v>
      </c>
      <c r="E121" s="8" t="s">
        <v>84</v>
      </c>
      <c r="F121" s="9" t="s">
        <v>41</v>
      </c>
      <c r="G121" s="10"/>
      <c r="H121" s="10"/>
      <c r="I121" s="10">
        <v>1851473</v>
      </c>
      <c r="J121" s="10">
        <v>1851473</v>
      </c>
    </row>
    <row r="122" spans="1:10" ht="22.5" customHeight="1">
      <c r="A122" s="12" t="s">
        <v>85</v>
      </c>
      <c r="B122" s="51">
        <v>813</v>
      </c>
      <c r="C122" s="2" t="s">
        <v>21</v>
      </c>
      <c r="D122" s="3" t="s">
        <v>6</v>
      </c>
      <c r="E122" s="3" t="s">
        <v>86</v>
      </c>
      <c r="F122" s="4"/>
      <c r="G122" s="5"/>
      <c r="H122" s="5"/>
      <c r="I122" s="5">
        <f>I123</f>
        <v>316473</v>
      </c>
      <c r="J122" s="5">
        <f>J123</f>
        <v>316473</v>
      </c>
    </row>
    <row r="123" spans="1:10" ht="38.25">
      <c r="A123" s="6" t="s">
        <v>47</v>
      </c>
      <c r="B123" s="51">
        <v>813</v>
      </c>
      <c r="C123" s="7" t="s">
        <v>21</v>
      </c>
      <c r="D123" s="8" t="s">
        <v>6</v>
      </c>
      <c r="E123" s="8" t="s">
        <v>86</v>
      </c>
      <c r="F123" s="9" t="s">
        <v>48</v>
      </c>
      <c r="G123" s="10"/>
      <c r="H123" s="10"/>
      <c r="I123" s="10">
        <v>316473</v>
      </c>
      <c r="J123" s="10">
        <v>316473</v>
      </c>
    </row>
    <row r="124" spans="1:10" ht="38.25">
      <c r="A124" s="6" t="s">
        <v>39</v>
      </c>
      <c r="B124" s="51">
        <v>813</v>
      </c>
      <c r="C124" s="7" t="s">
        <v>21</v>
      </c>
      <c r="D124" s="8" t="s">
        <v>6</v>
      </c>
      <c r="E124" s="8" t="s">
        <v>86</v>
      </c>
      <c r="F124" s="9" t="s">
        <v>41</v>
      </c>
      <c r="G124" s="10"/>
      <c r="H124" s="10"/>
      <c r="I124" s="10">
        <v>316473</v>
      </c>
      <c r="J124" s="10">
        <v>316473</v>
      </c>
    </row>
    <row r="125" spans="1:10" ht="22.5" customHeight="1">
      <c r="A125" s="12" t="s">
        <v>79</v>
      </c>
      <c r="B125" s="51">
        <v>813</v>
      </c>
      <c r="C125" s="2" t="s">
        <v>21</v>
      </c>
      <c r="D125" s="3" t="s">
        <v>6</v>
      </c>
      <c r="E125" s="3" t="s">
        <v>86</v>
      </c>
      <c r="F125" s="4"/>
      <c r="G125" s="5"/>
      <c r="H125" s="5"/>
      <c r="I125" s="5">
        <f>I126</f>
        <v>120000</v>
      </c>
      <c r="J125" s="5">
        <f>J126</f>
        <v>120000</v>
      </c>
    </row>
    <row r="126" spans="1:10" ht="38.25">
      <c r="A126" s="6" t="s">
        <v>47</v>
      </c>
      <c r="B126" s="51">
        <v>813</v>
      </c>
      <c r="C126" s="7" t="s">
        <v>21</v>
      </c>
      <c r="D126" s="8" t="s">
        <v>6</v>
      </c>
      <c r="E126" s="8" t="s">
        <v>86</v>
      </c>
      <c r="F126" s="9" t="s">
        <v>48</v>
      </c>
      <c r="G126" s="10"/>
      <c r="H126" s="10"/>
      <c r="I126" s="10">
        <v>120000</v>
      </c>
      <c r="J126" s="10">
        <v>120000</v>
      </c>
    </row>
    <row r="127" spans="1:10" ht="38.25">
      <c r="A127" s="6" t="s">
        <v>39</v>
      </c>
      <c r="B127" s="51">
        <v>813</v>
      </c>
      <c r="C127" s="7" t="s">
        <v>21</v>
      </c>
      <c r="D127" s="8" t="s">
        <v>6</v>
      </c>
      <c r="E127" s="8" t="s">
        <v>86</v>
      </c>
      <c r="F127" s="9" t="s">
        <v>41</v>
      </c>
      <c r="G127" s="10"/>
      <c r="H127" s="10"/>
      <c r="I127" s="10">
        <v>120000</v>
      </c>
      <c r="J127" s="10">
        <v>120000</v>
      </c>
    </row>
    <row r="128" spans="1:10" s="74" customFormat="1" ht="12" customHeight="1">
      <c r="A128" s="70" t="s">
        <v>26</v>
      </c>
      <c r="B128" s="51">
        <v>813</v>
      </c>
      <c r="C128" s="71" t="s">
        <v>13</v>
      </c>
      <c r="D128" s="72" t="s">
        <v>25</v>
      </c>
      <c r="E128" s="72"/>
      <c r="F128" s="73"/>
      <c r="G128" s="5"/>
      <c r="H128" s="5"/>
      <c r="I128" s="5">
        <f>I129</f>
        <v>1892083</v>
      </c>
      <c r="J128" s="5">
        <f>J129</f>
        <v>1892083</v>
      </c>
    </row>
    <row r="129" spans="1:10" ht="12.75">
      <c r="A129" s="75" t="s">
        <v>27</v>
      </c>
      <c r="B129" s="51">
        <v>813</v>
      </c>
      <c r="C129" s="71" t="s">
        <v>13</v>
      </c>
      <c r="D129" s="72" t="s">
        <v>6</v>
      </c>
      <c r="E129" s="72"/>
      <c r="F129" s="73"/>
      <c r="G129" s="10"/>
      <c r="H129" s="10"/>
      <c r="I129" s="10">
        <f>I130</f>
        <v>1892083</v>
      </c>
      <c r="J129" s="10">
        <f>J130</f>
        <v>1892083</v>
      </c>
    </row>
    <row r="130" spans="1:10" ht="26.25" customHeight="1">
      <c r="A130" s="12" t="s">
        <v>87</v>
      </c>
      <c r="B130" s="51">
        <v>813</v>
      </c>
      <c r="C130" s="71" t="s">
        <v>13</v>
      </c>
      <c r="D130" s="72" t="s">
        <v>6</v>
      </c>
      <c r="E130" s="72" t="s">
        <v>35</v>
      </c>
      <c r="F130" s="73"/>
      <c r="G130" s="10"/>
      <c r="H130" s="10"/>
      <c r="I130" s="10">
        <f>I131+I133+I136</f>
        <v>1892083</v>
      </c>
      <c r="J130" s="10">
        <f>J131+J133+J136</f>
        <v>1892083</v>
      </c>
    </row>
    <row r="131" spans="1:10" ht="89.25">
      <c r="A131" s="6" t="s">
        <v>54</v>
      </c>
      <c r="B131" s="51">
        <v>813</v>
      </c>
      <c r="C131" s="7" t="s">
        <v>13</v>
      </c>
      <c r="D131" s="8" t="s">
        <v>6</v>
      </c>
      <c r="E131" s="8" t="s">
        <v>86</v>
      </c>
      <c r="F131" s="9" t="s">
        <v>44</v>
      </c>
      <c r="G131" s="10"/>
      <c r="H131" s="10"/>
      <c r="I131" s="10">
        <v>862751</v>
      </c>
      <c r="J131" s="10">
        <v>862751</v>
      </c>
    </row>
    <row r="132" spans="1:10" ht="25.5">
      <c r="A132" s="6" t="s">
        <v>57</v>
      </c>
      <c r="B132" s="51">
        <v>813</v>
      </c>
      <c r="C132" s="7" t="s">
        <v>13</v>
      </c>
      <c r="D132" s="8" t="s">
        <v>6</v>
      </c>
      <c r="E132" s="8" t="s">
        <v>86</v>
      </c>
      <c r="F132" s="9" t="s">
        <v>56</v>
      </c>
      <c r="G132" s="10"/>
      <c r="H132" s="10"/>
      <c r="I132" s="10">
        <v>862751</v>
      </c>
      <c r="J132" s="10">
        <v>862751</v>
      </c>
    </row>
    <row r="133" spans="1:10" ht="22.5" customHeight="1">
      <c r="A133" s="12" t="s">
        <v>85</v>
      </c>
      <c r="B133" s="51">
        <v>813</v>
      </c>
      <c r="C133" s="7" t="s">
        <v>13</v>
      </c>
      <c r="D133" s="3" t="s">
        <v>6</v>
      </c>
      <c r="E133" s="3" t="s">
        <v>86</v>
      </c>
      <c r="F133" s="4"/>
      <c r="G133" s="5"/>
      <c r="H133" s="5"/>
      <c r="I133" s="5">
        <f>I134</f>
        <v>934663</v>
      </c>
      <c r="J133" s="5">
        <f>J134</f>
        <v>934663</v>
      </c>
    </row>
    <row r="134" spans="1:10" ht="38.25">
      <c r="A134" s="6" t="s">
        <v>47</v>
      </c>
      <c r="B134" s="51">
        <v>813</v>
      </c>
      <c r="C134" s="7" t="s">
        <v>13</v>
      </c>
      <c r="D134" s="8" t="s">
        <v>6</v>
      </c>
      <c r="E134" s="8" t="s">
        <v>86</v>
      </c>
      <c r="F134" s="9" t="s">
        <v>48</v>
      </c>
      <c r="G134" s="10"/>
      <c r="H134" s="10"/>
      <c r="I134" s="10">
        <v>934663</v>
      </c>
      <c r="J134" s="10">
        <v>934663</v>
      </c>
    </row>
    <row r="135" spans="1:10" ht="38.25">
      <c r="A135" s="6" t="s">
        <v>39</v>
      </c>
      <c r="B135" s="51">
        <v>813</v>
      </c>
      <c r="C135" s="7" t="s">
        <v>13</v>
      </c>
      <c r="D135" s="8" t="s">
        <v>6</v>
      </c>
      <c r="E135" s="8" t="s">
        <v>86</v>
      </c>
      <c r="F135" s="9" t="s">
        <v>41</v>
      </c>
      <c r="G135" s="10"/>
      <c r="H135" s="10"/>
      <c r="I135" s="10">
        <v>934663</v>
      </c>
      <c r="J135" s="10">
        <v>934663</v>
      </c>
    </row>
    <row r="136" spans="1:10" ht="22.5" customHeight="1">
      <c r="A136" s="12" t="s">
        <v>79</v>
      </c>
      <c r="B136" s="51">
        <v>813</v>
      </c>
      <c r="C136" s="7" t="s">
        <v>13</v>
      </c>
      <c r="D136" s="3" t="s">
        <v>6</v>
      </c>
      <c r="E136" s="3" t="s">
        <v>86</v>
      </c>
      <c r="F136" s="4"/>
      <c r="G136" s="5"/>
      <c r="H136" s="5"/>
      <c r="I136" s="5">
        <f>I137</f>
        <v>94669</v>
      </c>
      <c r="J136" s="5">
        <f>J137</f>
        <v>94669</v>
      </c>
    </row>
    <row r="137" spans="1:10" ht="38.25">
      <c r="A137" s="6" t="s">
        <v>47</v>
      </c>
      <c r="B137" s="51">
        <v>813</v>
      </c>
      <c r="C137" s="7" t="s">
        <v>13</v>
      </c>
      <c r="D137" s="8" t="s">
        <v>6</v>
      </c>
      <c r="E137" s="8" t="s">
        <v>86</v>
      </c>
      <c r="F137" s="9" t="s">
        <v>48</v>
      </c>
      <c r="G137" s="10"/>
      <c r="H137" s="10"/>
      <c r="I137" s="10">
        <v>94669</v>
      </c>
      <c r="J137" s="10">
        <v>94669</v>
      </c>
    </row>
    <row r="138" spans="1:10" ht="38.25">
      <c r="A138" s="6" t="s">
        <v>39</v>
      </c>
      <c r="B138" s="51">
        <v>813</v>
      </c>
      <c r="C138" s="7" t="s">
        <v>13</v>
      </c>
      <c r="D138" s="8" t="s">
        <v>6</v>
      </c>
      <c r="E138" s="8" t="s">
        <v>86</v>
      </c>
      <c r="F138" s="9" t="s">
        <v>41</v>
      </c>
      <c r="G138" s="10"/>
      <c r="H138" s="10"/>
      <c r="I138" s="10">
        <v>94669</v>
      </c>
      <c r="J138" s="10">
        <v>94669</v>
      </c>
    </row>
    <row r="139" spans="1:10" ht="27.75" customHeight="1">
      <c r="A139" s="61" t="s">
        <v>111</v>
      </c>
      <c r="B139" s="51">
        <v>813</v>
      </c>
      <c r="C139" s="2" t="s">
        <v>18</v>
      </c>
      <c r="D139" s="3" t="s">
        <v>10</v>
      </c>
      <c r="E139" s="3" t="s">
        <v>71</v>
      </c>
      <c r="F139" s="62"/>
      <c r="G139" s="5"/>
      <c r="H139" s="5"/>
      <c r="I139" s="5">
        <f>I140</f>
        <v>211506</v>
      </c>
      <c r="J139" s="5">
        <f>J140</f>
        <v>211506</v>
      </c>
    </row>
    <row r="140" spans="1:10" ht="26.25" customHeight="1">
      <c r="A140" s="63" t="s">
        <v>107</v>
      </c>
      <c r="B140" s="51">
        <v>813</v>
      </c>
      <c r="C140" s="7" t="s">
        <v>18</v>
      </c>
      <c r="D140" s="8" t="s">
        <v>10</v>
      </c>
      <c r="E140" s="8" t="s">
        <v>72</v>
      </c>
      <c r="F140" s="64"/>
      <c r="G140" s="10"/>
      <c r="H140" s="10"/>
      <c r="I140" s="10">
        <v>211506</v>
      </c>
      <c r="J140" s="10">
        <v>211506</v>
      </c>
    </row>
    <row r="141" spans="1:10" ht="49.5" customHeight="1">
      <c r="A141" s="6" t="s">
        <v>47</v>
      </c>
      <c r="B141" s="51">
        <v>813</v>
      </c>
      <c r="C141" s="7" t="s">
        <v>18</v>
      </c>
      <c r="D141" s="8" t="s">
        <v>10</v>
      </c>
      <c r="E141" s="8" t="s">
        <v>72</v>
      </c>
      <c r="F141" s="64" t="s">
        <v>48</v>
      </c>
      <c r="G141" s="10"/>
      <c r="H141" s="10"/>
      <c r="I141" s="10">
        <v>211506</v>
      </c>
      <c r="J141" s="10">
        <v>211506</v>
      </c>
    </row>
    <row r="142" spans="1:10" ht="42.75" customHeight="1">
      <c r="A142" s="6" t="s">
        <v>39</v>
      </c>
      <c r="B142" s="51">
        <v>813</v>
      </c>
      <c r="C142" s="7" t="s">
        <v>18</v>
      </c>
      <c r="D142" s="8" t="s">
        <v>10</v>
      </c>
      <c r="E142" s="8" t="s">
        <v>72</v>
      </c>
      <c r="F142" s="64" t="s">
        <v>41</v>
      </c>
      <c r="G142" s="10"/>
      <c r="H142" s="10"/>
      <c r="I142" s="10">
        <v>211506</v>
      </c>
      <c r="J142" s="10">
        <v>211506</v>
      </c>
    </row>
    <row r="143" spans="1:10" ht="12.75">
      <c r="A143" s="76" t="s">
        <v>22</v>
      </c>
      <c r="B143" s="77"/>
      <c r="C143" s="78"/>
      <c r="D143" s="79"/>
      <c r="E143" s="76"/>
      <c r="F143" s="80"/>
      <c r="G143" s="5">
        <f>G46</f>
        <v>101402</v>
      </c>
      <c r="H143" s="5">
        <f>H24+H42+H57</f>
        <v>8649622</v>
      </c>
      <c r="I143" s="5">
        <f>I20+I102+I128</f>
        <v>18170394.04</v>
      </c>
      <c r="J143" s="5">
        <f>J21+J24+J52+J57+J71+J96+J102+J128+J139</f>
        <v>26921418.04</v>
      </c>
    </row>
    <row r="144" spans="1:10" ht="12.75">
      <c r="A144" s="81"/>
      <c r="B144" s="81"/>
      <c r="C144" s="82"/>
      <c r="D144" s="82"/>
      <c r="E144" s="81"/>
      <c r="F144" s="81"/>
      <c r="G144" s="83"/>
      <c r="H144" s="83"/>
      <c r="I144" s="83"/>
      <c r="J144" s="83"/>
    </row>
    <row r="145" spans="1:10" ht="12.75">
      <c r="A145" s="81"/>
      <c r="B145" s="81"/>
      <c r="C145" s="82"/>
      <c r="D145" s="82"/>
      <c r="E145" s="81"/>
      <c r="F145" s="81"/>
      <c r="G145" s="83"/>
      <c r="H145" s="83"/>
      <c r="I145" s="83"/>
      <c r="J145" s="83"/>
    </row>
    <row r="146" spans="5:6" ht="12.75">
      <c r="E146" s="84"/>
      <c r="F146" s="84"/>
    </row>
    <row r="148" spans="5:6" ht="12.75">
      <c r="E148" s="84"/>
      <c r="F148" s="84"/>
    </row>
  </sheetData>
  <sheetProtection/>
  <mergeCells count="18">
    <mergeCell ref="H14:H17"/>
    <mergeCell ref="I14:I17"/>
    <mergeCell ref="D1:G3"/>
    <mergeCell ref="A12:G12"/>
    <mergeCell ref="F13:G13"/>
    <mergeCell ref="E146:F146"/>
    <mergeCell ref="D4:G11"/>
    <mergeCell ref="B15:B17"/>
    <mergeCell ref="E148:F148"/>
    <mergeCell ref="G14:G17"/>
    <mergeCell ref="A14:A17"/>
    <mergeCell ref="C14:F14"/>
    <mergeCell ref="C15:C17"/>
    <mergeCell ref="D15:D17"/>
    <mergeCell ref="A19:J19"/>
    <mergeCell ref="J14:J17"/>
    <mergeCell ref="E15:E17"/>
    <mergeCell ref="F15:F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Ворогово</cp:lastModifiedBy>
  <cp:lastPrinted>2013-11-05T08:00:37Z</cp:lastPrinted>
  <dcterms:created xsi:type="dcterms:W3CDTF">1996-10-08T23:32:33Z</dcterms:created>
  <dcterms:modified xsi:type="dcterms:W3CDTF">2015-03-16T02:56:44Z</dcterms:modified>
  <cp:category/>
  <cp:version/>
  <cp:contentType/>
  <cp:contentStatus/>
</cp:coreProperties>
</file>