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5431" windowWidth="9555" windowHeight="9105" tabRatio="348" activeTab="0"/>
  </bookViews>
  <sheets>
    <sheet name="Ожидаемое исполнение" sheetId="1" r:id="rId1"/>
  </sheets>
  <definedNames>
    <definedName name="_xlnm.Print_Titles" localSheetId="0">'Ожидаемое исполнение'!$5:$6</definedName>
    <definedName name="_xlnm.Print_Area" localSheetId="0">'Ожидаемое исполнение'!$A$1:$E$66</definedName>
  </definedNames>
  <calcPr fullCalcOnLoad="1"/>
</workbook>
</file>

<file path=xl/sharedStrings.xml><?xml version="1.0" encoding="utf-8"?>
<sst xmlns="http://schemas.openxmlformats.org/spreadsheetml/2006/main" count="66" uniqueCount="66">
  <si>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</si>
  <si>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</si>
  <si>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</si>
  <si>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</si>
  <si>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</si>
  <si>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Жилищно-коммунальное хозяйство</t>
  </si>
  <si>
    <t>Культура, кинематография и средства массовой информации</t>
  </si>
  <si>
    <t>Межбюджетные трансферты</t>
  </si>
  <si>
    <t>Итого расходов</t>
  </si>
  <si>
    <t>Итого доходов</t>
  </si>
  <si>
    <t>Государственные ценные   бумаги,   номинальная стоимость которых указана в валюте Российской Федерации</t>
  </si>
  <si>
    <t>Размещение государственных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</si>
  <si>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</si>
  <si>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</si>
  <si>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</si>
  <si>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</si>
  <si>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</si>
  <si>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субъекта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</si>
  <si>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</si>
  <si>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субъекта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</si>
  <si>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</si>
  <si>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</si>
  <si>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</si>
  <si>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</si>
  <si>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</si>
  <si>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</si>
  <si>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</si>
  <si>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</si>
  <si>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</si>
  <si>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</si>
  <si>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</si>
  <si>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</si>
  <si>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</si>
  <si>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</si>
  <si>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</si>
  <si>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</si>
  <si>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</si>
  <si>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краевой собственности</t>
  </si>
  <si>
    <t xml:space="preserve">Исполнение государственных и муниципальных гарантий в валюте Российской Федерации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</si>
  <si>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</si>
  <si>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</si>
  <si>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</si>
  <si>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</si>
  <si>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</si>
  <si>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</si>
  <si>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Размещение ценных бумаг городских округов, номинальная стоимость которых указана в валюте Российской Федерации</t>
  </si>
  <si>
    <t>Погашение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</si>
  <si>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округов, муниципальными образованиями, бюджетами поселений в валюте Российской Федерации</t>
  </si>
  <si>
    <t>Погашение кредитов от кредитных организаций бюджетами городских округов, муниципальными образованиями, бюджетами поселений в валюте Российской Федерации</t>
  </si>
  <si>
    <t>ДЕФИЦИТ  БЮДЖЕТА</t>
  </si>
  <si>
    <t>Средства от продажи акций и иных форм участия в капитале, находящихся в муниципальной собственности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</si>
  <si>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</si>
  <si>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Предоставление бюджетных кредитов юридическим лицам из бюджетов муниципальных образований Российской Федерации в валюте Российской Федерации</t>
  </si>
  <si>
    <t xml:space="preserve">Исполнение государственных и муниципальных гарантий  с правом гаранта требовать от принципала в порядке регресса возмещения сумм, уплаченных по государственной (муниципальной) гарантии </t>
  </si>
  <si>
    <t xml:space="preserve">Возмещение принципалами в порядке регресса сумм, уплаченных по государственным (муниципальным) гарантиям </t>
  </si>
  <si>
    <t>Обслуживание государственного и муниципального долга</t>
  </si>
  <si>
    <t>Уточненный план консолидированного бюджета на 2013 год</t>
  </si>
  <si>
    <t>Ожидаемое исполнение консолидированного бюджета за 2013 год</t>
  </si>
  <si>
    <t>ИСТОЧНИКИ ВНУТРЕННЕГО ФИНАНСИРОВАНИЯ ДЕФИЦИТА МЕСТНОГО БЮДЖЕТА</t>
  </si>
  <si>
    <t>Образование, физическая культура и спорт</t>
  </si>
  <si>
    <t>Национальная оборона, экономика и безопасность</t>
  </si>
  <si>
    <t>Возврат остатков</t>
  </si>
  <si>
    <t xml:space="preserve"> тыс. руб</t>
  </si>
  <si>
    <t>Оценка ожидаемого исполнения  бюджета Вороговского сельсовета за 2017 год</t>
  </si>
  <si>
    <t>Уточненный план местного бюджета на 2017 год</t>
  </si>
  <si>
    <t>Ожидаемое исполнение местного бюджета за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</si>
</sst>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left" vertical="top"/>
    </xf>
    <xf numFmtId="4" fontId="3" fillId="0" borderId="21" xfId="0" applyNumberFormat="1" applyFont="1" applyFill="1" applyBorder="1" applyAlignment="1">
      <alignment horizontal="right" shrinkToFit="1"/>
    </xf>
    <xf numFmtId="4" fontId="3" fillId="0" borderId="23" xfId="0" applyNumberFormat="1" applyFont="1" applyFill="1" applyBorder="1" applyAlignment="1">
      <alignment horizontal="right" shrinkToFit="1"/>
    </xf>
    <xf numFmtId="4" fontId="5" fillId="33" borderId="21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110"/>
  <sheetViews>
    <sheetView tabSelected="1" view="pageBreakPreview" zoomScale="95" zoomScaleNormal="75" zoomScaleSheetLayoutView="95" zoomScalePageLayoutView="0" workbookViewId="0" topLeftCell="A1">
      <selection activeCell="D43" sqref="D43"/>
    </sheetView>
  </sheetViews>
  <sheetFormatPr defaultColWidth="9.00390625" defaultRowHeight="12.75"/>
  <cols>
    <col min="1" max="1" width="55.875" style="3" customWidth="1"/>
    <col min="2" max="2" width="20.375" style="3" hidden="1" customWidth="1"/>
    <col min="3" max="3" width="21.125" style="3" hidden="1" customWidth="1"/>
    <col min="4" max="4" width="18.00390625" style="3" customWidth="1"/>
    <col min="5" max="5" width="18.125" style="3" customWidth="1"/>
    <col min="6" max="6" width="13.875" style="3" bestFit="1" customWidth="1"/>
    <col min="7" max="16384" width="9.125" style="3" customWidth="1"/>
  </cols>
  <sheetData>
    <row r="2" spans="1:5" ht="52.5" customHeight="1">
      <c r="A2" s="57" t="s">
        <v>63</v>
      </c>
      <c r="B2" s="57"/>
      <c r="C2" s="57"/>
      <c r="D2" s="57"/>
      <c r="E2" s="57"/>
    </row>
    <row r="4" spans="3:5" ht="15.75" thickBot="1">
      <c r="C4" s="10"/>
      <c r="E4" s="20" t="s">
        <v>62</v>
      </c>
    </row>
    <row r="5" spans="1:5" s="6" customFormat="1" ht="75">
      <c r="A5" s="4"/>
      <c r="B5" s="2" t="s">
        <v>56</v>
      </c>
      <c r="C5" s="2" t="s">
        <v>57</v>
      </c>
      <c r="D5" s="2" t="s">
        <v>64</v>
      </c>
      <c r="E5" s="5" t="s">
        <v>65</v>
      </c>
    </row>
    <row r="6" spans="1:5" s="7" customFormat="1" ht="15">
      <c r="A6" s="23">
        <v>1</v>
      </c>
      <c r="B6" s="24">
        <v>2</v>
      </c>
      <c r="C6" s="24">
        <v>3</v>
      </c>
      <c r="D6" s="24">
        <v>4</v>
      </c>
      <c r="E6" s="25">
        <v>5</v>
      </c>
    </row>
    <row r="7" spans="1:5" s="8" customFormat="1" ht="19.5" customHeight="1">
      <c r="A7" s="54" t="s">
        <v>0</v>
      </c>
      <c r="B7" s="55"/>
      <c r="C7" s="55"/>
      <c r="D7" s="55"/>
      <c r="E7" s="56"/>
    </row>
    <row r="8" spans="1:5" ht="24.75" customHeight="1">
      <c r="A8" s="26" t="s">
        <v>1</v>
      </c>
      <c r="B8" s="27">
        <v>262902</v>
      </c>
      <c r="C8" s="27">
        <v>262902</v>
      </c>
      <c r="D8" s="28">
        <v>1589</v>
      </c>
      <c r="E8" s="28">
        <v>1589</v>
      </c>
    </row>
    <row r="9" spans="1:5" ht="20.25" customHeight="1">
      <c r="A9" s="9" t="s">
        <v>2</v>
      </c>
      <c r="B9" s="29">
        <v>503715972.63</v>
      </c>
      <c r="C9" s="29">
        <v>503715972.63</v>
      </c>
      <c r="D9" s="30">
        <v>24981</v>
      </c>
      <c r="E9" s="30">
        <v>24981</v>
      </c>
    </row>
    <row r="10" spans="1:5" ht="36" customHeight="1" thickBot="1">
      <c r="A10" s="11" t="s">
        <v>61</v>
      </c>
      <c r="B10" s="32">
        <v>0</v>
      </c>
      <c r="C10" s="33">
        <v>0</v>
      </c>
      <c r="D10" s="33"/>
      <c r="E10" s="33"/>
    </row>
    <row r="11" spans="1:6" s="8" customFormat="1" ht="18.75" customHeight="1" thickBot="1">
      <c r="A11" s="44" t="s">
        <v>9</v>
      </c>
      <c r="B11" s="45">
        <f>SUM(B8:B10)</f>
        <v>503978874.63</v>
      </c>
      <c r="C11" s="45">
        <f>SUM(C8:C10)</f>
        <v>503978874.63</v>
      </c>
      <c r="D11" s="45">
        <f>D8+D9+D10</f>
        <v>26570</v>
      </c>
      <c r="E11" s="45">
        <f>E8+E9+E10</f>
        <v>26570</v>
      </c>
      <c r="F11" s="21"/>
    </row>
    <row r="12" spans="1:5" ht="20.25" customHeight="1">
      <c r="A12" s="51" t="s">
        <v>3</v>
      </c>
      <c r="B12" s="52"/>
      <c r="C12" s="52"/>
      <c r="D12" s="52"/>
      <c r="E12" s="53"/>
    </row>
    <row r="13" spans="1:5" ht="15.75">
      <c r="A13" s="1" t="s">
        <v>4</v>
      </c>
      <c r="B13" s="30">
        <v>60058042.47</v>
      </c>
      <c r="C13" s="30">
        <v>60058042.47</v>
      </c>
      <c r="D13" s="50">
        <v>7947.86</v>
      </c>
      <c r="E13" s="50">
        <v>7947.86</v>
      </c>
    </row>
    <row r="14" spans="1:5" ht="15">
      <c r="A14" s="1" t="s">
        <v>60</v>
      </c>
      <c r="B14" s="30">
        <v>22843030.35</v>
      </c>
      <c r="C14" s="30">
        <v>22843030.35</v>
      </c>
      <c r="D14" s="46">
        <v>6292.19</v>
      </c>
      <c r="E14" s="46">
        <v>6292.19</v>
      </c>
    </row>
    <row r="15" spans="1:5" ht="17.25" customHeight="1">
      <c r="A15" s="1" t="s">
        <v>5</v>
      </c>
      <c r="B15" s="30">
        <v>21120880.64</v>
      </c>
      <c r="C15" s="30">
        <v>21120880.64</v>
      </c>
      <c r="D15" s="46">
        <v>5023.95</v>
      </c>
      <c r="E15" s="46">
        <v>5023.95</v>
      </c>
    </row>
    <row r="16" spans="1:5" ht="17.25" customHeight="1">
      <c r="A16" s="1" t="s">
        <v>6</v>
      </c>
      <c r="B16" s="30">
        <v>46708218.77</v>
      </c>
      <c r="C16" s="30">
        <v>46708218.77</v>
      </c>
      <c r="D16" s="46">
        <v>3904.39</v>
      </c>
      <c r="E16" s="46">
        <v>3904.39</v>
      </c>
    </row>
    <row r="17" spans="1:5" ht="15">
      <c r="A17" s="12" t="s">
        <v>59</v>
      </c>
      <c r="B17" s="30">
        <v>4585483</v>
      </c>
      <c r="C17" s="30">
        <v>4585483</v>
      </c>
      <c r="D17" s="30">
        <v>1778.71</v>
      </c>
      <c r="E17" s="30">
        <v>1778.71</v>
      </c>
    </row>
    <row r="18" spans="1:5" ht="15">
      <c r="A18" s="12" t="s">
        <v>55</v>
      </c>
      <c r="B18" s="33"/>
      <c r="C18" s="33"/>
      <c r="D18" s="33"/>
      <c r="E18" s="33"/>
    </row>
    <row r="19" spans="1:5" ht="15.75" thickBot="1">
      <c r="A19" s="12" t="s">
        <v>7</v>
      </c>
      <c r="B19" s="33"/>
      <c r="C19" s="33"/>
      <c r="D19" s="33">
        <v>1891.98</v>
      </c>
      <c r="E19" s="33">
        <v>1891.98</v>
      </c>
    </row>
    <row r="20" spans="1:6" s="8" customFormat="1" ht="18" customHeight="1" thickBot="1">
      <c r="A20" s="47" t="s">
        <v>8</v>
      </c>
      <c r="B20" s="45">
        <f>SUM(B13:B19)</f>
        <v>155315655.23</v>
      </c>
      <c r="C20" s="45">
        <f>SUM(C13:C19)</f>
        <v>155315655.23</v>
      </c>
      <c r="D20" s="45">
        <f>D13+D14+D15+D16+D17+D19</f>
        <v>26839.079999999998</v>
      </c>
      <c r="E20" s="45">
        <f>E13+E14+E15+E16+E17+E19</f>
        <v>26839.079999999998</v>
      </c>
      <c r="F20" s="21"/>
    </row>
    <row r="21" spans="1:5" ht="15">
      <c r="A21" s="18" t="s">
        <v>49</v>
      </c>
      <c r="B21" s="34">
        <f>B11-B20</f>
        <v>348663219.4</v>
      </c>
      <c r="C21" s="34">
        <f>C11-C20</f>
        <v>348663219.4</v>
      </c>
      <c r="D21" s="34">
        <f>D11-D20</f>
        <v>-269.0799999999981</v>
      </c>
      <c r="E21" s="35">
        <f>E11-E20</f>
        <v>-269.0799999999981</v>
      </c>
    </row>
    <row r="22" spans="1:6" ht="43.5" customHeight="1">
      <c r="A22" s="14" t="s">
        <v>58</v>
      </c>
      <c r="B22" s="36">
        <f>B23+B30+B37+B42+B51</f>
        <v>7856657.139999986</v>
      </c>
      <c r="C22" s="36">
        <f>C23+C30+C37+C42+C51</f>
        <v>7856657.139999986</v>
      </c>
      <c r="D22" s="36">
        <f>D23+D30+D37+D42+D51</f>
        <v>269.0799999999981</v>
      </c>
      <c r="E22" s="36">
        <f>E23+E30+E37+E42+E51</f>
        <v>269.0799999999981</v>
      </c>
      <c r="F22" s="22"/>
    </row>
    <row r="23" spans="1:6" s="8" customFormat="1" ht="42.75" customHeight="1" hidden="1">
      <c r="A23" s="13" t="s">
        <v>10</v>
      </c>
      <c r="B23" s="48">
        <f>B24-B27</f>
        <v>0</v>
      </c>
      <c r="C23" s="48">
        <f>C24-C27</f>
        <v>0</v>
      </c>
      <c r="D23" s="48">
        <f>D24-D27</f>
        <v>0</v>
      </c>
      <c r="E23" s="49">
        <f>E24-E27</f>
        <v>0</v>
      </c>
      <c r="F23" s="22"/>
    </row>
    <row r="24" spans="1:6" ht="31.5" customHeight="1" hidden="1">
      <c r="A24" s="15" t="s">
        <v>11</v>
      </c>
      <c r="B24" s="30"/>
      <c r="C24" s="30"/>
      <c r="D24" s="30"/>
      <c r="E24" s="31"/>
      <c r="F24" s="22"/>
    </row>
    <row r="25" spans="1:6" ht="45" customHeight="1" hidden="1">
      <c r="A25" s="15" t="s">
        <v>12</v>
      </c>
      <c r="B25" s="30"/>
      <c r="C25" s="30"/>
      <c r="D25" s="30"/>
      <c r="E25" s="31"/>
      <c r="F25" s="22"/>
    </row>
    <row r="26" spans="1:6" ht="30.75" customHeight="1" hidden="1">
      <c r="A26" s="16" t="s">
        <v>45</v>
      </c>
      <c r="B26" s="30">
        <v>0</v>
      </c>
      <c r="C26" s="30">
        <v>0</v>
      </c>
      <c r="D26" s="30">
        <v>0</v>
      </c>
      <c r="E26" s="31">
        <v>0</v>
      </c>
      <c r="F26" s="22"/>
    </row>
    <row r="27" spans="1:6" ht="30.75" customHeight="1" hidden="1">
      <c r="A27" s="15" t="s">
        <v>13</v>
      </c>
      <c r="B27" s="30"/>
      <c r="C27" s="30"/>
      <c r="D27" s="30"/>
      <c r="E27" s="31"/>
      <c r="F27" s="22"/>
    </row>
    <row r="28" spans="1:6" ht="45" customHeight="1" hidden="1">
      <c r="A28" s="15" t="s">
        <v>14</v>
      </c>
      <c r="B28" s="30"/>
      <c r="C28" s="30"/>
      <c r="D28" s="30"/>
      <c r="E28" s="31"/>
      <c r="F28" s="22"/>
    </row>
    <row r="29" spans="1:6" ht="30.75" customHeight="1" hidden="1">
      <c r="A29" s="16" t="s">
        <v>46</v>
      </c>
      <c r="B29" s="30"/>
      <c r="C29" s="30"/>
      <c r="D29" s="30"/>
      <c r="E29" s="31"/>
      <c r="F29" s="22"/>
    </row>
    <row r="30" spans="1:6" s="8" customFormat="1" ht="39.75" customHeight="1" hidden="1">
      <c r="A30" s="19" t="s">
        <v>15</v>
      </c>
      <c r="B30" s="48"/>
      <c r="C30" s="48"/>
      <c r="D30" s="48"/>
      <c r="E30" s="49"/>
      <c r="F30" s="22"/>
    </row>
    <row r="31" spans="1:6" ht="35.25" customHeight="1" hidden="1">
      <c r="A31" s="15" t="s">
        <v>16</v>
      </c>
      <c r="B31" s="30"/>
      <c r="C31" s="30"/>
      <c r="D31" s="30"/>
      <c r="E31" s="31"/>
      <c r="F31" s="22"/>
    </row>
    <row r="32" spans="1:6" ht="39" customHeight="1" hidden="1">
      <c r="A32" s="15" t="s">
        <v>17</v>
      </c>
      <c r="B32" s="30"/>
      <c r="C32" s="30"/>
      <c r="D32" s="30"/>
      <c r="E32" s="31"/>
      <c r="F32" s="22"/>
    </row>
    <row r="33" spans="1:6" ht="30.75" customHeight="1" hidden="1">
      <c r="A33" s="16" t="s">
        <v>47</v>
      </c>
      <c r="B33" s="30"/>
      <c r="C33" s="30"/>
      <c r="D33" s="30"/>
      <c r="E33" s="31"/>
      <c r="F33" s="22"/>
    </row>
    <row r="34" spans="1:6" ht="24.75" customHeight="1" hidden="1">
      <c r="A34" s="15" t="s">
        <v>18</v>
      </c>
      <c r="B34" s="30"/>
      <c r="C34" s="30"/>
      <c r="D34" s="30"/>
      <c r="E34" s="31"/>
      <c r="F34" s="22"/>
    </row>
    <row r="35" spans="1:6" ht="33" customHeight="1" hidden="1">
      <c r="A35" s="15" t="s">
        <v>19</v>
      </c>
      <c r="B35" s="30"/>
      <c r="C35" s="30"/>
      <c r="D35" s="30"/>
      <c r="E35" s="31"/>
      <c r="F35" s="22"/>
    </row>
    <row r="36" spans="1:6" ht="49.5" customHeight="1" hidden="1">
      <c r="A36" s="16" t="s">
        <v>48</v>
      </c>
      <c r="B36" s="30"/>
      <c r="C36" s="30"/>
      <c r="D36" s="30"/>
      <c r="E36" s="31"/>
      <c r="F36" s="22"/>
    </row>
    <row r="37" spans="1:6" ht="28.5" hidden="1">
      <c r="A37" s="13" t="s">
        <v>20</v>
      </c>
      <c r="B37" s="36">
        <f>B38-B40</f>
        <v>0</v>
      </c>
      <c r="C37" s="36">
        <f>C38-C40</f>
        <v>0</v>
      </c>
      <c r="D37" s="36">
        <f>D38-D40</f>
        <v>0</v>
      </c>
      <c r="E37" s="37">
        <f>E38-E40</f>
        <v>0</v>
      </c>
      <c r="F37" s="22"/>
    </row>
    <row r="38" spans="1:6" ht="45" hidden="1">
      <c r="A38" s="15" t="s">
        <v>21</v>
      </c>
      <c r="B38" s="30"/>
      <c r="C38" s="30"/>
      <c r="D38" s="30"/>
      <c r="E38" s="31"/>
      <c r="F38" s="22"/>
    </row>
    <row r="39" spans="1:6" ht="45" hidden="1">
      <c r="A39" s="15" t="s">
        <v>22</v>
      </c>
      <c r="B39" s="30"/>
      <c r="C39" s="30"/>
      <c r="D39" s="30"/>
      <c r="E39" s="31"/>
      <c r="F39" s="22"/>
    </row>
    <row r="40" spans="1:6" ht="45" hidden="1">
      <c r="A40" s="15" t="s">
        <v>23</v>
      </c>
      <c r="B40" s="30"/>
      <c r="C40" s="30"/>
      <c r="D40" s="30"/>
      <c r="E40" s="30"/>
      <c r="F40" s="22"/>
    </row>
    <row r="41" spans="1:6" ht="45" hidden="1">
      <c r="A41" s="15" t="s">
        <v>24</v>
      </c>
      <c r="B41" s="30"/>
      <c r="C41" s="30"/>
      <c r="D41" s="30"/>
      <c r="E41" s="30"/>
      <c r="F41" s="22"/>
    </row>
    <row r="42" spans="1:6" s="8" customFormat="1" ht="28.5">
      <c r="A42" s="13" t="s">
        <v>25</v>
      </c>
      <c r="B42" s="36">
        <f>B43+B47</f>
        <v>7856657.139999986</v>
      </c>
      <c r="C42" s="36">
        <f>C43+C47</f>
        <v>7856657.139999986</v>
      </c>
      <c r="D42" s="36">
        <f>D43+D47</f>
        <v>269.0799999999981</v>
      </c>
      <c r="E42" s="36">
        <f>E43+E47</f>
        <v>269.0799999999981</v>
      </c>
      <c r="F42" s="22"/>
    </row>
    <row r="43" spans="1:6" ht="15">
      <c r="A43" s="15" t="s">
        <v>26</v>
      </c>
      <c r="B43" s="30">
        <v>-586622735.24</v>
      </c>
      <c r="C43" s="30">
        <v>-586622735.24</v>
      </c>
      <c r="D43" s="30">
        <f aca="true" t="shared" si="0" ref="D43:E45">D44</f>
        <v>-26570</v>
      </c>
      <c r="E43" s="30">
        <f t="shared" si="0"/>
        <v>-26570</v>
      </c>
      <c r="F43" s="22"/>
    </row>
    <row r="44" spans="1:6" ht="15">
      <c r="A44" s="15" t="s">
        <v>27</v>
      </c>
      <c r="B44" s="30">
        <v>-586622735.24</v>
      </c>
      <c r="C44" s="30">
        <v>-586622735.24</v>
      </c>
      <c r="D44" s="30">
        <f t="shared" si="0"/>
        <v>-26570</v>
      </c>
      <c r="E44" s="30">
        <f t="shared" si="0"/>
        <v>-26570</v>
      </c>
      <c r="F44" s="22"/>
    </row>
    <row r="45" spans="1:6" ht="15.75" customHeight="1">
      <c r="A45" s="15" t="s">
        <v>28</v>
      </c>
      <c r="B45" s="30">
        <v>-586622735.24</v>
      </c>
      <c r="C45" s="30">
        <v>-586622735.24</v>
      </c>
      <c r="D45" s="30">
        <f t="shared" si="0"/>
        <v>-26570</v>
      </c>
      <c r="E45" s="30">
        <f t="shared" si="0"/>
        <v>-26570</v>
      </c>
      <c r="F45" s="22"/>
    </row>
    <row r="46" spans="1:6" ht="30">
      <c r="A46" s="15" t="s">
        <v>29</v>
      </c>
      <c r="B46" s="30">
        <v>-586622735.24</v>
      </c>
      <c r="C46" s="30">
        <v>-586622735.24</v>
      </c>
      <c r="D46" s="30">
        <f>-D11</f>
        <v>-26570</v>
      </c>
      <c r="E46" s="30">
        <f>-E11</f>
        <v>-26570</v>
      </c>
      <c r="F46" s="22"/>
    </row>
    <row r="47" spans="1:6" ht="15">
      <c r="A47" s="15" t="s">
        <v>30</v>
      </c>
      <c r="B47" s="30">
        <v>594479392.38</v>
      </c>
      <c r="C47" s="30">
        <v>594479392.38</v>
      </c>
      <c r="D47" s="30">
        <f aca="true" t="shared" si="1" ref="D47:E49">D48</f>
        <v>26839.079999999998</v>
      </c>
      <c r="E47" s="30">
        <f t="shared" si="1"/>
        <v>26839.079999999998</v>
      </c>
      <c r="F47" s="22"/>
    </row>
    <row r="48" spans="1:6" ht="15">
      <c r="A48" s="15" t="s">
        <v>31</v>
      </c>
      <c r="B48" s="30">
        <v>594479392.38</v>
      </c>
      <c r="C48" s="30">
        <v>594479392.38</v>
      </c>
      <c r="D48" s="30">
        <f t="shared" si="1"/>
        <v>26839.079999999998</v>
      </c>
      <c r="E48" s="30">
        <f t="shared" si="1"/>
        <v>26839.079999999998</v>
      </c>
      <c r="F48" s="22"/>
    </row>
    <row r="49" spans="1:6" ht="15.75" customHeight="1">
      <c r="A49" s="15" t="s">
        <v>32</v>
      </c>
      <c r="B49" s="30">
        <v>594479392.38</v>
      </c>
      <c r="C49" s="30">
        <v>594479392.38</v>
      </c>
      <c r="D49" s="30">
        <f t="shared" si="1"/>
        <v>26839.079999999998</v>
      </c>
      <c r="E49" s="30">
        <f t="shared" si="1"/>
        <v>26839.079999999998</v>
      </c>
      <c r="F49" s="22"/>
    </row>
    <row r="50" spans="1:6" ht="30" customHeight="1">
      <c r="A50" s="15" t="s">
        <v>33</v>
      </c>
      <c r="B50" s="30">
        <v>594479392.38</v>
      </c>
      <c r="C50" s="30">
        <v>594479392.38</v>
      </c>
      <c r="D50" s="30">
        <f>D20</f>
        <v>26839.079999999998</v>
      </c>
      <c r="E50" s="30">
        <f>E20</f>
        <v>26839.079999999998</v>
      </c>
      <c r="F50" s="22"/>
    </row>
    <row r="51" spans="1:6" s="8" customFormat="1" ht="30" customHeight="1" hidden="1">
      <c r="A51" s="13" t="s">
        <v>34</v>
      </c>
      <c r="B51" s="38">
        <f>B60</f>
        <v>0</v>
      </c>
      <c r="C51" s="38">
        <f>C60</f>
        <v>0</v>
      </c>
      <c r="D51" s="38">
        <f>D60</f>
        <v>0</v>
      </c>
      <c r="E51" s="38">
        <f>E60</f>
        <v>0</v>
      </c>
      <c r="F51" s="22"/>
    </row>
    <row r="52" spans="1:6" ht="30" hidden="1">
      <c r="A52" s="15" t="s">
        <v>35</v>
      </c>
      <c r="B52" s="29"/>
      <c r="C52" s="29"/>
      <c r="D52" s="29"/>
      <c r="E52" s="39"/>
      <c r="F52" s="22"/>
    </row>
    <row r="53" spans="1:6" ht="45" hidden="1">
      <c r="A53" s="15" t="s">
        <v>36</v>
      </c>
      <c r="B53" s="29"/>
      <c r="C53" s="29"/>
      <c r="D53" s="29"/>
      <c r="E53" s="39"/>
      <c r="F53" s="22"/>
    </row>
    <row r="54" spans="1:6" ht="29.25" customHeight="1" hidden="1">
      <c r="A54" s="15" t="s">
        <v>37</v>
      </c>
      <c r="B54" s="30"/>
      <c r="C54" s="30"/>
      <c r="D54" s="30"/>
      <c r="E54" s="31"/>
      <c r="F54" s="22"/>
    </row>
    <row r="55" spans="1:6" ht="29.25" customHeight="1" hidden="1">
      <c r="A55" s="15" t="s">
        <v>50</v>
      </c>
      <c r="B55" s="30"/>
      <c r="C55" s="30"/>
      <c r="D55" s="30"/>
      <c r="E55" s="31"/>
      <c r="F55" s="22"/>
    </row>
    <row r="56" spans="1:6" ht="30" hidden="1">
      <c r="A56" s="15" t="s">
        <v>38</v>
      </c>
      <c r="B56" s="29"/>
      <c r="C56" s="29"/>
      <c r="D56" s="29"/>
      <c r="E56" s="40"/>
      <c r="F56" s="22"/>
    </row>
    <row r="57" spans="1:6" ht="60" hidden="1">
      <c r="A57" s="15" t="s">
        <v>53</v>
      </c>
      <c r="B57" s="30"/>
      <c r="C57" s="30"/>
      <c r="D57" s="30"/>
      <c r="E57" s="31"/>
      <c r="F57" s="22"/>
    </row>
    <row r="58" spans="1:6" ht="45" hidden="1">
      <c r="A58" s="15" t="s">
        <v>54</v>
      </c>
      <c r="B58" s="30"/>
      <c r="C58" s="30"/>
      <c r="D58" s="30"/>
      <c r="E58" s="31"/>
      <c r="F58" s="22"/>
    </row>
    <row r="59" spans="1:6" ht="30" hidden="1">
      <c r="A59" s="15" t="s">
        <v>39</v>
      </c>
      <c r="B59" s="29"/>
      <c r="C59" s="29"/>
      <c r="D59" s="29"/>
      <c r="E59" s="39"/>
      <c r="F59" s="22"/>
    </row>
    <row r="60" spans="1:6" ht="30" hidden="1">
      <c r="A60" s="15" t="s">
        <v>40</v>
      </c>
      <c r="B60" s="29">
        <f>B61</f>
        <v>0</v>
      </c>
      <c r="C60" s="29">
        <f aca="true" t="shared" si="2" ref="C60:E62">C61</f>
        <v>0</v>
      </c>
      <c r="D60" s="29">
        <f t="shared" si="2"/>
        <v>0</v>
      </c>
      <c r="E60" s="29">
        <f t="shared" si="2"/>
        <v>0</v>
      </c>
      <c r="F60" s="22"/>
    </row>
    <row r="61" spans="1:6" ht="45" hidden="1">
      <c r="A61" s="15" t="s">
        <v>41</v>
      </c>
      <c r="B61" s="30">
        <f>B62</f>
        <v>0</v>
      </c>
      <c r="C61" s="30">
        <f t="shared" si="2"/>
        <v>0</v>
      </c>
      <c r="D61" s="30">
        <f t="shared" si="2"/>
        <v>0</v>
      </c>
      <c r="E61" s="30">
        <f t="shared" si="2"/>
        <v>0</v>
      </c>
      <c r="F61" s="22"/>
    </row>
    <row r="62" spans="1:6" ht="60" hidden="1">
      <c r="A62" s="15" t="s">
        <v>51</v>
      </c>
      <c r="B62" s="30">
        <f>B63</f>
        <v>0</v>
      </c>
      <c r="C62" s="30">
        <f t="shared" si="2"/>
        <v>0</v>
      </c>
      <c r="D62" s="30">
        <f t="shared" si="2"/>
        <v>0</v>
      </c>
      <c r="E62" s="30">
        <f t="shared" si="2"/>
        <v>0</v>
      </c>
      <c r="F62" s="22"/>
    </row>
    <row r="63" spans="1:6" ht="60" hidden="1">
      <c r="A63" s="15" t="s">
        <v>42</v>
      </c>
      <c r="B63" s="30">
        <v>0</v>
      </c>
      <c r="C63" s="30">
        <v>0</v>
      </c>
      <c r="D63" s="30">
        <v>0</v>
      </c>
      <c r="E63" s="30">
        <v>0</v>
      </c>
      <c r="F63" s="22"/>
    </row>
    <row r="64" spans="1:6" ht="30" hidden="1">
      <c r="A64" s="15" t="s">
        <v>43</v>
      </c>
      <c r="B64" s="29"/>
      <c r="C64" s="29"/>
      <c r="D64" s="29"/>
      <c r="E64" s="39"/>
      <c r="F64" s="22"/>
    </row>
    <row r="65" spans="1:6" ht="60" hidden="1">
      <c r="A65" s="15" t="s">
        <v>44</v>
      </c>
      <c r="B65" s="30"/>
      <c r="C65" s="30"/>
      <c r="D65" s="30"/>
      <c r="E65" s="31"/>
      <c r="F65" s="22"/>
    </row>
    <row r="66" spans="1:6" ht="45.75" hidden="1" thickBot="1">
      <c r="A66" s="17" t="s">
        <v>52</v>
      </c>
      <c r="B66" s="41"/>
      <c r="C66" s="42"/>
      <c r="D66" s="41"/>
      <c r="E66" s="43"/>
      <c r="F66" s="22"/>
    </row>
    <row r="67" ht="15">
      <c r="F67" s="22"/>
    </row>
    <row r="68" ht="15">
      <c r="F68" s="22"/>
    </row>
    <row r="69" ht="15">
      <c r="F69" s="22"/>
    </row>
    <row r="70" ht="15">
      <c r="F70" s="22"/>
    </row>
    <row r="71" ht="15">
      <c r="F71" s="22"/>
    </row>
    <row r="72" spans="5:6" ht="15">
      <c r="E72" s="20"/>
      <c r="F72" s="22"/>
    </row>
    <row r="73" ht="15">
      <c r="F73" s="22"/>
    </row>
    <row r="74" ht="15">
      <c r="F74" s="22"/>
    </row>
    <row r="75" ht="15">
      <c r="F75" s="22"/>
    </row>
    <row r="76" ht="15">
      <c r="F76" s="22"/>
    </row>
    <row r="77" ht="15">
      <c r="F77" s="22"/>
    </row>
    <row r="78" ht="15">
      <c r="F78" s="22"/>
    </row>
    <row r="79" ht="15">
      <c r="F79" s="22"/>
    </row>
    <row r="80" ht="15">
      <c r="F80" s="22"/>
    </row>
    <row r="81" ht="15">
      <c r="F81" s="22"/>
    </row>
    <row r="82" ht="15">
      <c r="F82" s="22"/>
    </row>
    <row r="83" ht="15">
      <c r="F83" s="22"/>
    </row>
    <row r="84" ht="15">
      <c r="F84" s="22"/>
    </row>
    <row r="85" ht="15">
      <c r="F85" s="22"/>
    </row>
    <row r="86" ht="15">
      <c r="F86" s="22"/>
    </row>
    <row r="87" ht="15">
      <c r="F87" s="22"/>
    </row>
    <row r="88" ht="15">
      <c r="F88" s="22"/>
    </row>
    <row r="89" ht="15">
      <c r="F89" s="22"/>
    </row>
    <row r="90" ht="15">
      <c r="F90" s="22"/>
    </row>
    <row r="91" ht="15">
      <c r="F91" s="22"/>
    </row>
    <row r="92" ht="15">
      <c r="F92" s="22"/>
    </row>
    <row r="93" ht="15">
      <c r="F93" s="22"/>
    </row>
    <row r="94" ht="15">
      <c r="F94" s="22"/>
    </row>
    <row r="95" ht="15">
      <c r="F95" s="22"/>
    </row>
    <row r="96" ht="15">
      <c r="F96" s="22"/>
    </row>
    <row r="97" ht="15">
      <c r="F97" s="22"/>
    </row>
    <row r="98" ht="15">
      <c r="F98" s="22"/>
    </row>
    <row r="99" ht="15">
      <c r="F99" s="22"/>
    </row>
    <row r="100" ht="15">
      <c r="F100" s="22"/>
    </row>
    <row r="101" ht="15">
      <c r="F101" s="22"/>
    </row>
    <row r="102" ht="15">
      <c r="F102" s="22"/>
    </row>
    <row r="103" ht="15">
      <c r="F103" s="22"/>
    </row>
    <row r="104" ht="15">
      <c r="F104" s="22"/>
    </row>
    <row r="105" ht="15">
      <c r="F105" s="22"/>
    </row>
    <row r="106" ht="15">
      <c r="F106" s="22"/>
    </row>
    <row r="107" ht="15">
      <c r="F107" s="22"/>
    </row>
    <row r="108" ht="15">
      <c r="F108" s="22"/>
    </row>
    <row r="109" ht="15">
      <c r="F109" s="22"/>
    </row>
    <row r="110" ht="15">
      <c r="F110" s="22"/>
    </row>
  </sheetData>
  <sheetProtection/>
  <mergeCells count="3">
    <mergeCell ref="A12:E12"/>
    <mergeCell ref="A7:E7"/>
    <mergeCell ref="A2:E2"/>
  </mergeCells>
  <printOptions/>
  <pageMargins left="0.6692913385826772" right="0.3937007874015748" top="0.45" bottom="0.4724409448818898" header="0" footer="0.2755905511811024"/>
  <pageSetup firstPageNumber="1385" useFirstPageNumber="1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Ворогово</cp:lastModifiedBy>
  <cp:lastPrinted>2013-12-04T01:44:27Z</cp:lastPrinted>
  <dcterms:created xsi:type="dcterms:W3CDTF">2008-09-23T07:23:41Z</dcterms:created>
  <dcterms:modified xsi:type="dcterms:W3CDTF">2017-11-13T07:00:56Z</dcterms:modified>
  <cp:category/>
  <cp:version/>
  <cp:contentType/>
  <cp:contentStatus/>
</cp:coreProperties>
</file>