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125" activeTab="0"/>
  </bookViews>
  <sheets>
    <sheet name="1 Индикаторы подпрогр.1" sheetId="1" r:id="rId1"/>
    <sheet name="2 Индикаторы отд. мероприятий" sheetId="2" r:id="rId2"/>
    <sheet name="4 Показатель результативности" sheetId="3" r:id="rId3"/>
    <sheet name="5 Использование бюд. средств" sheetId="4" r:id="rId4"/>
    <sheet name="6 Кап.ремонт" sheetId="5" r:id="rId5"/>
    <sheet name="7.1 Меречень мероприятий" sheetId="6" r:id="rId6"/>
    <sheet name="7.2 Меречень мероприятий" sheetId="7" r:id="rId7"/>
  </sheets>
  <definedNames>
    <definedName name="_xlnm.Print_Area" localSheetId="0">'1 Индикаторы подпрогр.1'!$A$1:$G$12</definedName>
    <definedName name="_xlnm.Print_Area" localSheetId="1">'2 Индикаторы отд. мероприятий'!$A$1:$G$12</definedName>
    <definedName name="_xlnm.Print_Area" localSheetId="2">'4 Показатель результативности'!$A$1:$T$32</definedName>
    <definedName name="_xlnm.Print_Area" localSheetId="3">'5 Использование бюд. средств'!$A$1:$P$147</definedName>
    <definedName name="_xlnm.Print_Area" localSheetId="4">'6 Кап.ремонт'!$A$1:$R$13</definedName>
    <definedName name="_xlnm.Print_Area" localSheetId="5">'7.1 Меречень мероприятий'!$A$1:$K$18</definedName>
    <definedName name="_xlnm.Print_Area" localSheetId="6">'7.2 Меречень мероприятий'!$A$1:$K$15</definedName>
  </definedNames>
  <calcPr fullCalcOnLoad="1"/>
</workbook>
</file>

<file path=xl/sharedStrings.xml><?xml version="1.0" encoding="utf-8"?>
<sst xmlns="http://schemas.openxmlformats.org/spreadsheetml/2006/main" count="460" uniqueCount="177">
  <si>
    <t>№ п/п</t>
  </si>
  <si>
    <t>Единица измерения</t>
  </si>
  <si>
    <t>Источник информации</t>
  </si>
  <si>
    <t>1.</t>
  </si>
  <si>
    <t>1.1.</t>
  </si>
  <si>
    <t>2.</t>
  </si>
  <si>
    <t>2.1.</t>
  </si>
  <si>
    <t>3.</t>
  </si>
  <si>
    <t>3.1.</t>
  </si>
  <si>
    <t>4.</t>
  </si>
  <si>
    <t>4.1.</t>
  </si>
  <si>
    <t>%</t>
  </si>
  <si>
    <t>Подпрограмма 1.</t>
  </si>
  <si>
    <t>Муниципальная программа</t>
  </si>
  <si>
    <t>Итого на период</t>
  </si>
  <si>
    <t>ВР</t>
  </si>
  <si>
    <t>ЦСР</t>
  </si>
  <si>
    <t>РзПр</t>
  </si>
  <si>
    <t>ГРБС</t>
  </si>
  <si>
    <t>Расходы (тыс.руб.), годы</t>
  </si>
  <si>
    <t>Код бюджетной классификации</t>
  </si>
  <si>
    <t>Главный распорядитель бюджетных средств</t>
  </si>
  <si>
    <t>районный бюджет</t>
  </si>
  <si>
    <t>Статус</t>
  </si>
  <si>
    <t>кв.м</t>
  </si>
  <si>
    <t>Цель, целевые индикаторы</t>
  </si>
  <si>
    <t>Приложение №1</t>
  </si>
  <si>
    <t>факт</t>
  </si>
  <si>
    <t>план</t>
  </si>
  <si>
    <t>значение на конец года</t>
  </si>
  <si>
    <t>январь-сентябрь</t>
  </si>
  <si>
    <t>январь - июнь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</si>
  <si>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</si>
  <si>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</si>
  <si>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Плановый период</t>
  </si>
  <si>
    <t>Отчетный период (два предшествующих года)</t>
  </si>
  <si>
    <t>Весовой критерий</t>
  </si>
  <si>
    <t>Ед. измере-ния</t>
  </si>
  <si>
    <t>Цель, задачи, показатели результативности</t>
  </si>
  <si>
    <t>бюджеты поселений</t>
  </si>
  <si>
    <t xml:space="preserve">районный бюджет                 </t>
  </si>
  <si>
    <t xml:space="preserve">краевой бюджет           </t>
  </si>
  <si>
    <t>федеральный бюджет</t>
  </si>
  <si>
    <t xml:space="preserve">в том числе:             </t>
  </si>
  <si>
    <t xml:space="preserve">Всего                    </t>
  </si>
  <si>
    <t>Мероприятие программы 1</t>
  </si>
  <si>
    <t>2-ой год</t>
  </si>
  <si>
    <t>1-ый год</t>
  </si>
  <si>
    <t xml:space="preserve">Примечание </t>
  </si>
  <si>
    <t>Источники финансирования</t>
  </si>
  <si>
    <t>Наименование Муниципальной программы, подпрограммы Муниципальной программы</t>
  </si>
  <si>
    <t>тыс. рублей</t>
  </si>
  <si>
    <t xml:space="preserve">Итого </t>
  </si>
  <si>
    <t>бюджет  поселения</t>
  </si>
  <si>
    <t>кревой бюджет</t>
  </si>
  <si>
    <t>всего, в том числе</t>
  </si>
  <si>
    <t>ввод в действие (квартал)</t>
  </si>
  <si>
    <t>бюджет поселения</t>
  </si>
  <si>
    <t>аванс</t>
  </si>
  <si>
    <t>в ценах контракта, всего в том числе</t>
  </si>
  <si>
    <t xml:space="preserve">по ПСД (в ценах__г.) </t>
  </si>
  <si>
    <t>в ценах контракта</t>
  </si>
  <si>
    <t>по ПСД (в ценах        ___г.)</t>
  </si>
  <si>
    <t>Остаток сметной стоимости на 01.01. текущего года</t>
  </si>
  <si>
    <t>Сметная стоимость  по утвержденной ПСД  ( в ценах        ___г.)</t>
  </si>
  <si>
    <t>Мощ ность</t>
  </si>
  <si>
    <t>Наименование объекта</t>
  </si>
  <si>
    <t>№  п/п</t>
  </si>
  <si>
    <t>по:_________________________________________________________________</t>
  </si>
  <si>
    <t>Приложение № 4</t>
  </si>
  <si>
    <t>Ожидаемый результат от реализации подпрограммного мероприятия (в натуральном выражении)</t>
  </si>
  <si>
    <t>Задача.Улучшение технического состояния и продление сроков эксплуатации муниципального жилищного фонда поселения</t>
  </si>
  <si>
    <t>0503</t>
  </si>
  <si>
    <t>Обустройство новогодних городков</t>
  </si>
  <si>
    <t>Шт.</t>
  </si>
  <si>
    <t>Проведение похозяйственного учета на территории муниципального образования</t>
  </si>
  <si>
    <t>Ликвидации несанкционированных свалок</t>
  </si>
  <si>
    <t>Создание временных рабочих мест</t>
  </si>
  <si>
    <t>Ед.</t>
  </si>
  <si>
    <t>Приложение №2</t>
  </si>
  <si>
    <t>Перечень целевых индикаторов отдельных мероприятий</t>
  </si>
  <si>
    <t xml:space="preserve">Ликвидации несанкционированных свалок </t>
  </si>
  <si>
    <t>1.1.1</t>
  </si>
  <si>
    <t>2.1.1</t>
  </si>
  <si>
    <t>3.1.1</t>
  </si>
  <si>
    <t>Цель.Создание наиболее благоприятных и комфортных условий жизнедеятельности населения;</t>
  </si>
  <si>
    <t>2.2.</t>
  </si>
  <si>
    <t>Задача.Обеспечение бесперебойного функционирования инженерных систем, ремонт внутридомовых инженерных систем электро-, тепло-, водоснабжения, водоотведения</t>
  </si>
  <si>
    <t>Задача Обеспечение формирования единого облика муниципального образования</t>
  </si>
  <si>
    <t>2.21</t>
  </si>
  <si>
    <t>2.3.</t>
  </si>
  <si>
    <t>2.3.1</t>
  </si>
  <si>
    <t>2.3.4</t>
  </si>
  <si>
    <t>2.3.5</t>
  </si>
  <si>
    <t>2.3.6</t>
  </si>
  <si>
    <t>2.3.7</t>
  </si>
  <si>
    <t>2.3.8</t>
  </si>
  <si>
    <t>2.3.9</t>
  </si>
  <si>
    <t>2.3.10</t>
  </si>
  <si>
    <t>Цель.Создание благоприятных условий для оказания ритуальных услуг</t>
  </si>
  <si>
    <t>Задача. Содействие занятости населения и защита от безработицы</t>
  </si>
  <si>
    <t>Задача. Благоустройство территории кладбищ</t>
  </si>
  <si>
    <t>Цель. Создание условий для улучшения ситуации на рынке труда муниципального образования</t>
  </si>
  <si>
    <t>3.1.2</t>
  </si>
  <si>
    <t>4.1.1</t>
  </si>
  <si>
    <t>Мероприятие программы 2</t>
  </si>
  <si>
    <t>Мероприятие программы 3</t>
  </si>
  <si>
    <t>Приложение №5</t>
  </si>
  <si>
    <t>Мероприятие подрограммы 1</t>
  </si>
  <si>
    <t>Мероприятие подрограммы 15</t>
  </si>
  <si>
    <t>Мероприятие подрограммы 2</t>
  </si>
  <si>
    <t>Мероприятие подрограммы 3</t>
  </si>
  <si>
    <t>Мероприятие подрограммы 4</t>
  </si>
  <si>
    <t xml:space="preserve">Мероприятие подрограммы 6 </t>
  </si>
  <si>
    <t>Мероприятие подрограммы 7</t>
  </si>
  <si>
    <t>Мероприятие подрограммы 9</t>
  </si>
  <si>
    <t>Мероприятие подрограммы 10</t>
  </si>
  <si>
    <t>Мероприятие подрограммы 11</t>
  </si>
  <si>
    <t>Мероприятие подрограммы 12</t>
  </si>
  <si>
    <t>Мероприятие подрограммы 13</t>
  </si>
  <si>
    <t>Мероприятие подрограммы 14</t>
  </si>
  <si>
    <t>Мероприятие подрограммы 5</t>
  </si>
  <si>
    <t>Мероприятие подрограммы 8</t>
  </si>
  <si>
    <t>Отдельные мероприятия программы</t>
  </si>
  <si>
    <t>Приложение № 6</t>
  </si>
  <si>
    <t>\</t>
  </si>
  <si>
    <t>Приложение №7.1</t>
  </si>
  <si>
    <t>0501</t>
  </si>
  <si>
    <t>Оздоровление санитарной экологической обстановки в поселении и на свободных территориях, ликвидация свалок бытового мусора, выполнение зачистки территории</t>
  </si>
  <si>
    <t>Обеспечение формирования единого облика муниципального образования</t>
  </si>
  <si>
    <t>Улучшение технического состояния и продление сроков эксплуатации муниципального жилищного фонда поселения</t>
  </si>
  <si>
    <t>Приложение №7.2</t>
  </si>
  <si>
    <t xml:space="preserve"> Создание наиболее благоприятных и комфортных условий жизнедеятельности населения;</t>
  </si>
  <si>
    <t>Задача. Оздоровление санитарной экологической обстановки в поселении и на свободных территориях, ликвидация свалок бытового мусора, выполнение зачистки территории</t>
  </si>
  <si>
    <t>к  муниципальной программе "Обеспечение комфортной среды проживания на территории населенных пунктов Вороговского сельсовета"</t>
  </si>
  <si>
    <t>Перечень отдельных мероприятий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комфортной среды проживания на территории населенных пунктов Вороговского сельсовета»</t>
  </si>
  <si>
    <t>Администрация Вороговского сельсовета</t>
  </si>
  <si>
    <t>Обеспечение устойчивого функционирования уличного освещения</t>
  </si>
  <si>
    <t>Содержание вертолетной площадки</t>
  </si>
  <si>
    <t>Содержание мест захоронений</t>
  </si>
  <si>
    <t>Содержание дебаркадера</t>
  </si>
  <si>
    <t>2022 год</t>
  </si>
  <si>
    <t>2023 год</t>
  </si>
  <si>
    <t>Создание благоприятных условий ритуальных услуг;</t>
  </si>
  <si>
    <t>Перечень мероприятий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населенных пунктов муниципального образования Вороговскийй сельсовет»</t>
  </si>
  <si>
    <t>"Благоустройство территории населенных пунктов  муниципального образования Вороговский сельсовет"</t>
  </si>
  <si>
    <t>Содержание  муниципального жилищного фонда Вороговского сельсовета</t>
  </si>
  <si>
    <t>Благоустройство территории</t>
  </si>
  <si>
    <t>Благоустройство территории Вороговского сельсовета</t>
  </si>
  <si>
    <t>Финансирование объектов капитального ремонта, включенных в муниципальную программу                                                                                                                                                                                              "Обеспечение комфортной среды проживания на территории населенных пунктов Вороговского сельсовета"</t>
  </si>
  <si>
    <t>за январь   -    202  г. (нарастающим итогом)</t>
  </si>
  <si>
    <t>План на  2021 год</t>
  </si>
  <si>
    <t>Финансирование за январь -          202__г.</t>
  </si>
  <si>
    <t>к программе"Обеспечение комфортной среды проживания на территории населенных пунктов Вороговского сельсовета"</t>
  </si>
  <si>
    <t>Использование бюджетных ассигнований бюджета поселения  и иных средств на реализацию  муниципальной программы "Обеспечение комфортной среды проживания на территории населенных пунктов Вороговского сельсовета"</t>
  </si>
  <si>
    <t>"Обеспечение комфортной среды проживания на территории населенных пунктов Вороговского сельсовета"</t>
  </si>
  <si>
    <t>Благоустройство территории населенных пунктов 
муниципального образования Вороговского сельсовет</t>
  </si>
  <si>
    <t>Мероприятие программы 4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</si>
  <si>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</si>
  <si>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Содержание мест захоронения</t>
  </si>
  <si>
    <t>к  муниципальной программе "Обеспечение комфортной среды проживания на территории населенных пунктов Вороговского  сельсовета"</t>
  </si>
  <si>
    <t>Перечень целевых индикаторов подпрограммы                                                                                                                                      «Благоустройство территории населенных пунктов муниципального образования Вороговский сельсовет»</t>
  </si>
  <si>
    <t>шт.</t>
  </si>
  <si>
    <t xml:space="preserve">Цель.Совершенствование системы комплексного благоустройства муниципального образования Вороговский сельсовет </t>
  </si>
  <si>
    <t>2024 год</t>
  </si>
  <si>
    <t>1310090550</t>
  </si>
  <si>
    <t>1310081660</t>
  </si>
  <si>
    <t>Обустройство сквера в с. Ворогово</t>
  </si>
  <si>
    <t>Обустройство и восстановление воинских захоронений</t>
  </si>
  <si>
    <t xml:space="preserve"> (отчетный год, 2022 г.)</t>
  </si>
  <si>
    <t>13050L2990, 13050S2990</t>
  </si>
  <si>
    <t>1304090540</t>
  </si>
  <si>
    <t>1303090530</t>
  </si>
  <si>
    <t>130209520</t>
  </si>
  <si>
    <t>1301090510</t>
  </si>
  <si>
    <t>1310090500</t>
  </si>
  <si>
    <t>244, 247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</si>
</sst>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"/>
    <numFmt numFmtId="194" formatCode="#,##0.0000"/>
    <numFmt numFmtId="195" formatCode="#,##0.000"/>
    <numFmt numFmtId="196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53" applyFont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5" fillId="0" borderId="11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5" fillId="0" borderId="12" xfId="53" applyFont="1" applyBorder="1" applyAlignment="1">
      <alignment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6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/>
      <protection/>
    </xf>
    <xf numFmtId="192" fontId="9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justify" wrapText="1"/>
    </xf>
    <xf numFmtId="49" fontId="5" fillId="0" borderId="15" xfId="5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49" fontId="5" fillId="0" borderId="0" xfId="53" applyNumberFormat="1" applyFont="1" applyAlignment="1">
      <alignment wrapText="1"/>
      <protection/>
    </xf>
    <xf numFmtId="49" fontId="5" fillId="0" borderId="16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top" wrapText="1"/>
      <protection/>
    </xf>
    <xf numFmtId="0" fontId="6" fillId="0" borderId="0" xfId="53" applyFont="1" applyAlignment="1">
      <alignment horizontal="center" vertical="center"/>
      <protection/>
    </xf>
    <xf numFmtId="0" fontId="13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center" wrapText="1"/>
      <protection/>
    </xf>
    <xf numFmtId="195" fontId="14" fillId="0" borderId="10" xfId="53" applyNumberFormat="1" applyFont="1" applyBorder="1" applyAlignment="1">
      <alignment vertical="center" wrapText="1"/>
      <protection/>
    </xf>
    <xf numFmtId="195" fontId="15" fillId="0" borderId="10" xfId="53" applyNumberFormat="1" applyFont="1" applyBorder="1" applyAlignment="1">
      <alignment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195" fontId="1" fillId="33" borderId="0" xfId="0" applyNumberFormat="1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195" fontId="1" fillId="33" borderId="17" xfId="0" applyNumberFormat="1" applyFont="1" applyFill="1" applyBorder="1" applyAlignment="1">
      <alignment horizontal="center" vertical="center"/>
    </xf>
    <xf numFmtId="195" fontId="1" fillId="0" borderId="17" xfId="0" applyNumberFormat="1" applyFont="1" applyFill="1" applyBorder="1" applyAlignment="1">
      <alignment horizontal="center" vertical="center" wrapText="1"/>
    </xf>
    <xf numFmtId="195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195" fontId="1" fillId="33" borderId="22" xfId="0" applyNumberFormat="1" applyFont="1" applyFill="1" applyBorder="1" applyAlignment="1">
      <alignment horizontal="center" vertical="center"/>
    </xf>
    <xf numFmtId="195" fontId="1" fillId="0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5" fillId="0" borderId="24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 wrapText="1"/>
      <protection/>
    </xf>
    <xf numFmtId="0" fontId="15" fillId="0" borderId="13" xfId="53" applyFont="1" applyBorder="1" applyAlignment="1">
      <alignment horizontal="justify" vertical="top" wrapText="1"/>
      <protection/>
    </xf>
    <xf numFmtId="0" fontId="1" fillId="0" borderId="28" xfId="0" applyFont="1" applyBorder="1" applyAlignment="1">
      <alignment horizontal="center" vertical="center" wrapText="1"/>
    </xf>
    <xf numFmtId="195" fontId="1" fillId="0" borderId="29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/>
    </xf>
    <xf numFmtId="195" fontId="1" fillId="33" borderId="2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5" fontId="1" fillId="33" borderId="29" xfId="0" applyNumberFormat="1" applyFont="1" applyFill="1" applyBorder="1" applyAlignment="1">
      <alignment horizontal="center" vertical="center"/>
    </xf>
    <xf numFmtId="0" fontId="15" fillId="0" borderId="10" xfId="53" applyFont="1" applyBorder="1" applyAlignment="1">
      <alignment wrapText="1"/>
      <protection/>
    </xf>
    <xf numFmtId="0" fontId="17" fillId="0" borderId="10" xfId="53" applyFont="1" applyBorder="1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justify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5" fillId="0" borderId="30" xfId="53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justify" wrapText="1"/>
      <protection/>
    </xf>
    <xf numFmtId="0" fontId="1" fillId="0" borderId="0" xfId="53" applyFont="1" applyAlignment="1">
      <alignment horizont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" fillId="0" borderId="0" xfId="53" applyFont="1" applyAlignment="1">
      <alignment horizontal="left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35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15" fillId="0" borderId="13" xfId="53" applyFont="1" applyBorder="1" applyAlignment="1">
      <alignment horizontal="justify" vertical="top" wrapText="1"/>
      <protection/>
    </xf>
    <xf numFmtId="0" fontId="15" fillId="0" borderId="35" xfId="53" applyFont="1" applyBorder="1" applyAlignment="1">
      <alignment horizontal="justify" vertical="top" wrapText="1"/>
      <protection/>
    </xf>
    <xf numFmtId="0" fontId="15" fillId="0" borderId="14" xfId="53" applyFont="1" applyBorder="1" applyAlignment="1">
      <alignment horizontal="justify" vertical="top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35" xfId="53" applyFont="1" applyBorder="1" applyAlignment="1">
      <alignment horizontal="justify" vertical="top" wrapText="1"/>
      <protection/>
    </xf>
    <xf numFmtId="0" fontId="3" fillId="0" borderId="14" xfId="53" applyFont="1" applyBorder="1" applyAlignment="1">
      <alignment horizontal="justify" vertical="top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/>
      <protection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192" fontId="9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8" fillId="33" borderId="2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195" fontId="1" fillId="33" borderId="2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95" fontId="1" fillId="0" borderId="29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70" zoomScaleSheetLayoutView="70" zoomScalePageLayoutView="0" workbookViewId="0" topLeftCell="A1">
      <selection activeCell="C8" sqref="C8:C12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7.140625" style="0" customWidth="1"/>
    <col min="5" max="7" width="10.140625" style="0" bestFit="1" customWidth="1"/>
  </cols>
  <sheetData>
    <row r="1" spans="4:7" ht="15.75" customHeight="1">
      <c r="D1" s="9"/>
      <c r="F1" s="98" t="s">
        <v>26</v>
      </c>
      <c r="G1" s="98"/>
    </row>
    <row r="2" spans="4:7" ht="12.75" customHeight="1">
      <c r="D2" s="99" t="s">
        <v>160</v>
      </c>
      <c r="E2" s="99"/>
      <c r="F2" s="99"/>
      <c r="G2" s="99"/>
    </row>
    <row r="3" spans="4:7" ht="22.5" customHeight="1">
      <c r="D3" s="99"/>
      <c r="E3" s="99"/>
      <c r="F3" s="99"/>
      <c r="G3" s="99"/>
    </row>
    <row r="4" spans="6:7" ht="12.75">
      <c r="F4" s="8"/>
      <c r="G4" s="8"/>
    </row>
    <row r="5" spans="1:7" ht="29.25" customHeight="1">
      <c r="A5" s="97" t="s">
        <v>161</v>
      </c>
      <c r="B5" s="97"/>
      <c r="C5" s="97"/>
      <c r="D5" s="97"/>
      <c r="E5" s="97"/>
      <c r="F5" s="97"/>
      <c r="G5" s="97"/>
    </row>
    <row r="6" spans="1:7" ht="15.75">
      <c r="A6" s="1"/>
      <c r="B6" s="1"/>
      <c r="C6" s="1"/>
      <c r="D6" s="1"/>
      <c r="E6" s="1"/>
      <c r="F6" s="1"/>
      <c r="G6" s="1"/>
    </row>
    <row r="7" spans="1:7" ht="32.25" thickBot="1">
      <c r="A7" s="44" t="s">
        <v>0</v>
      </c>
      <c r="B7" s="44" t="s">
        <v>25</v>
      </c>
      <c r="C7" s="44" t="s">
        <v>1</v>
      </c>
      <c r="D7" s="44" t="s">
        <v>2</v>
      </c>
      <c r="E7" s="44" t="s">
        <v>141</v>
      </c>
      <c r="F7" s="44" t="s">
        <v>142</v>
      </c>
      <c r="G7" s="44" t="s">
        <v>164</v>
      </c>
    </row>
    <row r="8" spans="1:7" ht="64.5" customHeight="1" thickBot="1">
      <c r="A8" s="2">
        <v>1</v>
      </c>
      <c r="B8" s="85" t="s">
        <v>146</v>
      </c>
      <c r="C8" s="2" t="s">
        <v>11</v>
      </c>
      <c r="D8" s="2" t="s">
        <v>136</v>
      </c>
      <c r="E8" s="2">
        <v>100</v>
      </c>
      <c r="F8" s="2">
        <v>100</v>
      </c>
      <c r="G8" s="2">
        <v>100</v>
      </c>
    </row>
    <row r="9" spans="1:7" ht="48" thickBot="1">
      <c r="A9" s="2">
        <v>2</v>
      </c>
      <c r="B9" s="75" t="s">
        <v>73</v>
      </c>
      <c r="C9" s="2" t="s">
        <v>162</v>
      </c>
      <c r="D9" s="2" t="s">
        <v>136</v>
      </c>
      <c r="E9" s="2">
        <v>1</v>
      </c>
      <c r="F9" s="2">
        <v>1</v>
      </c>
      <c r="G9" s="2">
        <v>1</v>
      </c>
    </row>
    <row r="10" spans="1:7" ht="48" thickBot="1">
      <c r="A10" s="2">
        <v>3</v>
      </c>
      <c r="B10" s="75" t="s">
        <v>75</v>
      </c>
      <c r="C10" s="2" t="s">
        <v>11</v>
      </c>
      <c r="D10" s="2" t="s">
        <v>136</v>
      </c>
      <c r="E10" s="2">
        <v>100</v>
      </c>
      <c r="F10" s="2">
        <v>100</v>
      </c>
      <c r="G10" s="2">
        <v>100</v>
      </c>
    </row>
    <row r="11" spans="1:7" ht="47.25">
      <c r="A11" s="2">
        <v>4</v>
      </c>
      <c r="B11" s="89" t="s">
        <v>76</v>
      </c>
      <c r="C11" s="2" t="s">
        <v>74</v>
      </c>
      <c r="D11" s="2" t="s">
        <v>136</v>
      </c>
      <c r="E11" s="2">
        <v>0</v>
      </c>
      <c r="F11" s="2">
        <v>0</v>
      </c>
      <c r="G11" s="2">
        <v>0</v>
      </c>
    </row>
    <row r="12" spans="1:7" ht="47.25">
      <c r="A12" s="84">
        <v>5</v>
      </c>
      <c r="B12" s="2" t="s">
        <v>148</v>
      </c>
      <c r="C12" s="2" t="s">
        <v>11</v>
      </c>
      <c r="D12" s="2" t="s">
        <v>136</v>
      </c>
      <c r="E12" s="2">
        <v>100</v>
      </c>
      <c r="F12" s="2">
        <v>100</v>
      </c>
      <c r="G12" s="2">
        <v>100</v>
      </c>
    </row>
    <row r="13" spans="1:7" ht="15.75">
      <c r="A13" s="5"/>
      <c r="B13" s="7"/>
      <c r="C13" s="5"/>
      <c r="D13" s="5"/>
      <c r="E13" s="5"/>
      <c r="F13" s="5"/>
      <c r="G13" s="5"/>
    </row>
    <row r="14" spans="1:7" ht="15.75">
      <c r="A14" s="5"/>
      <c r="B14" s="7"/>
      <c r="C14" s="5"/>
      <c r="D14" s="5"/>
      <c r="E14" s="5"/>
      <c r="F14" s="5"/>
      <c r="G14" s="5"/>
    </row>
    <row r="15" spans="1:7" ht="15.75">
      <c r="A15" s="5"/>
      <c r="B15" s="7"/>
      <c r="C15" s="5"/>
      <c r="D15" s="5"/>
      <c r="E15" s="5"/>
      <c r="F15" s="5"/>
      <c r="G15" s="5"/>
    </row>
    <row r="16" spans="1:7" ht="15.75">
      <c r="A16" s="5"/>
      <c r="B16" s="7"/>
      <c r="C16" s="5"/>
      <c r="D16" s="5"/>
      <c r="E16" s="5"/>
      <c r="F16" s="5"/>
      <c r="G16" s="5"/>
    </row>
  </sheetData>
  <sheetProtection/>
  <mergeCells count="3">
    <mergeCell ref="A5:G5"/>
    <mergeCell ref="F1:G1"/>
    <mergeCell ref="D2:G3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70" zoomScaleSheetLayoutView="70" zoomScalePageLayoutView="0" workbookViewId="0" topLeftCell="A1">
      <selection activeCell="H12" sqref="H12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7.140625" style="0" customWidth="1"/>
    <col min="5" max="5" width="17.421875" style="0" customWidth="1"/>
    <col min="6" max="6" width="19.8515625" style="0" customWidth="1"/>
    <col min="7" max="7" width="17.28125" style="0" customWidth="1"/>
  </cols>
  <sheetData>
    <row r="1" spans="6:8" ht="15.75" customHeight="1">
      <c r="F1" s="9"/>
      <c r="G1" s="3" t="s">
        <v>79</v>
      </c>
      <c r="H1" s="6"/>
    </row>
    <row r="2" spans="6:8" ht="12.75" customHeight="1">
      <c r="F2" s="100" t="s">
        <v>134</v>
      </c>
      <c r="G2" s="100"/>
      <c r="H2" s="6"/>
    </row>
    <row r="3" spans="6:8" ht="22.5" customHeight="1">
      <c r="F3" s="100"/>
      <c r="G3" s="100"/>
      <c r="H3" s="6"/>
    </row>
    <row r="4" spans="6:7" ht="12.75">
      <c r="F4" s="8"/>
      <c r="G4" s="8"/>
    </row>
    <row r="5" spans="1:7" ht="15.75">
      <c r="A5" s="97" t="s">
        <v>80</v>
      </c>
      <c r="B5" s="97"/>
      <c r="C5" s="97"/>
      <c r="D5" s="97"/>
      <c r="E5" s="97"/>
      <c r="F5" s="97"/>
      <c r="G5" s="97"/>
    </row>
    <row r="6" spans="1:7" ht="15.75">
      <c r="A6" s="1"/>
      <c r="B6" s="1"/>
      <c r="C6" s="1"/>
      <c r="D6" s="1"/>
      <c r="E6" s="1"/>
      <c r="F6" s="1"/>
      <c r="G6" s="1"/>
    </row>
    <row r="7" spans="1:7" ht="32.25" thickBot="1">
      <c r="A7" s="44" t="s">
        <v>0</v>
      </c>
      <c r="B7" s="44" t="s">
        <v>25</v>
      </c>
      <c r="C7" s="44" t="s">
        <v>1</v>
      </c>
      <c r="D7" s="44" t="s">
        <v>2</v>
      </c>
      <c r="E7" s="44" t="s">
        <v>141</v>
      </c>
      <c r="F7" s="44" t="s">
        <v>142</v>
      </c>
      <c r="G7" s="44" t="s">
        <v>164</v>
      </c>
    </row>
    <row r="8" spans="1:7" ht="64.5" customHeight="1" thickBot="1">
      <c r="A8" s="2">
        <v>1</v>
      </c>
      <c r="B8" s="75" t="s">
        <v>137</v>
      </c>
      <c r="C8" s="2" t="s">
        <v>11</v>
      </c>
      <c r="D8" s="2" t="s">
        <v>136</v>
      </c>
      <c r="E8" s="2">
        <v>100</v>
      </c>
      <c r="F8" s="2">
        <v>100</v>
      </c>
      <c r="G8" s="2">
        <v>100</v>
      </c>
    </row>
    <row r="9" spans="1:7" ht="48" thickBot="1">
      <c r="A9" s="2">
        <v>2</v>
      </c>
      <c r="B9" s="75" t="s">
        <v>139</v>
      </c>
      <c r="C9" s="2" t="s">
        <v>78</v>
      </c>
      <c r="D9" s="2" t="s">
        <v>136</v>
      </c>
      <c r="E9" s="2">
        <v>1</v>
      </c>
      <c r="F9" s="2">
        <v>1</v>
      </c>
      <c r="G9" s="2">
        <v>1</v>
      </c>
    </row>
    <row r="10" spans="1:7" ht="48" thickBot="1">
      <c r="A10" s="2">
        <v>3</v>
      </c>
      <c r="B10" s="75" t="s">
        <v>140</v>
      </c>
      <c r="C10" s="2" t="s">
        <v>78</v>
      </c>
      <c r="D10" s="2" t="s">
        <v>136</v>
      </c>
      <c r="E10" s="2">
        <v>1</v>
      </c>
      <c r="F10" s="2">
        <v>1</v>
      </c>
      <c r="G10" s="2">
        <v>1</v>
      </c>
    </row>
    <row r="11" spans="1:7" ht="48" thickBot="1">
      <c r="A11" s="2">
        <v>4</v>
      </c>
      <c r="B11" s="75" t="s">
        <v>138</v>
      </c>
      <c r="C11" s="2" t="s">
        <v>78</v>
      </c>
      <c r="D11" s="2" t="s">
        <v>136</v>
      </c>
      <c r="E11" s="2">
        <v>1</v>
      </c>
      <c r="F11" s="2">
        <v>1</v>
      </c>
      <c r="G11" s="2">
        <v>1</v>
      </c>
    </row>
    <row r="12" spans="1:7" ht="48" thickBot="1">
      <c r="A12" s="2">
        <v>5</v>
      </c>
      <c r="B12" s="75" t="s">
        <v>168</v>
      </c>
      <c r="C12" s="2" t="s">
        <v>78</v>
      </c>
      <c r="D12" s="2" t="s">
        <v>136</v>
      </c>
      <c r="E12" s="2">
        <v>1</v>
      </c>
      <c r="F12" s="2">
        <v>0</v>
      </c>
      <c r="G12" s="2">
        <v>0</v>
      </c>
    </row>
    <row r="13" spans="1:7" ht="15.75">
      <c r="A13" s="5"/>
      <c r="B13" s="7"/>
      <c r="C13" s="5"/>
      <c r="D13" s="5"/>
      <c r="E13" s="5"/>
      <c r="F13" s="5"/>
      <c r="G13" s="5"/>
    </row>
    <row r="14" spans="1:7" ht="15.75">
      <c r="A14" s="5"/>
      <c r="B14" s="7"/>
      <c r="C14" s="5"/>
      <c r="D14" s="5"/>
      <c r="E14" s="5"/>
      <c r="F14" s="5"/>
      <c r="G14" s="5"/>
    </row>
    <row r="15" spans="1:7" ht="15.75">
      <c r="A15" s="5"/>
      <c r="B15" s="7"/>
      <c r="C15" s="5"/>
      <c r="D15" s="5"/>
      <c r="E15" s="5"/>
      <c r="F15" s="5"/>
      <c r="G15" s="5"/>
    </row>
    <row r="16" spans="1:7" ht="15.75">
      <c r="A16" s="5"/>
      <c r="B16" s="7"/>
      <c r="C16" s="5"/>
      <c r="D16" s="5"/>
      <c r="E16" s="5"/>
      <c r="F16" s="5"/>
      <c r="G16" s="5"/>
    </row>
  </sheetData>
  <sheetProtection/>
  <mergeCells count="2">
    <mergeCell ref="F2:G3"/>
    <mergeCell ref="A5:G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="85" zoomScaleSheetLayoutView="85" workbookViewId="0" topLeftCell="A1">
      <selection activeCell="B15" sqref="B15:T15"/>
    </sheetView>
  </sheetViews>
  <sheetFormatPr defaultColWidth="9.140625" defaultRowHeight="12.75"/>
  <cols>
    <col min="1" max="1" width="4.7109375" style="49" customWidth="1"/>
    <col min="2" max="2" width="42.8515625" style="10" customWidth="1"/>
    <col min="3" max="3" width="5.8515625" style="10" customWidth="1"/>
    <col min="4" max="4" width="8.57421875" style="10" customWidth="1"/>
    <col min="5" max="5" width="7.57421875" style="10" customWidth="1"/>
    <col min="6" max="11" width="6.28125" style="10" customWidth="1"/>
    <col min="12" max="12" width="6.8515625" style="10" customWidth="1"/>
    <col min="13" max="13" width="6.57421875" style="10" customWidth="1"/>
    <col min="14" max="19" width="6.28125" style="10" customWidth="1"/>
    <col min="20" max="20" width="17.421875" style="10" customWidth="1"/>
    <col min="21" max="16384" width="9.140625" style="10" customWidth="1"/>
  </cols>
  <sheetData>
    <row r="1" spans="16:20" ht="15.75">
      <c r="P1" s="120" t="s">
        <v>69</v>
      </c>
      <c r="Q1" s="120"/>
      <c r="R1" s="120"/>
      <c r="S1" s="120"/>
      <c r="T1" s="120"/>
    </row>
    <row r="2" spans="11:21" ht="37.5" customHeight="1">
      <c r="K2" s="105" t="s">
        <v>134</v>
      </c>
      <c r="L2" s="105"/>
      <c r="M2" s="105"/>
      <c r="N2" s="105"/>
      <c r="O2" s="105"/>
      <c r="P2" s="105"/>
      <c r="Q2" s="105"/>
      <c r="R2" s="105"/>
      <c r="S2" s="105"/>
      <c r="T2" s="105"/>
      <c r="U2" s="40"/>
    </row>
    <row r="3" spans="13:21" ht="15.75">
      <c r="M3" s="40"/>
      <c r="N3" s="40"/>
      <c r="O3" s="40"/>
      <c r="P3" s="40"/>
      <c r="Q3" s="40"/>
      <c r="R3" s="40"/>
      <c r="S3" s="40"/>
      <c r="T3" s="40"/>
      <c r="U3" s="40"/>
    </row>
    <row r="4" spans="2:20" ht="24.75" customHeight="1">
      <c r="B4" s="106" t="s">
        <v>158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6" spans="1:20" s="16" customFormat="1" ht="12" customHeight="1">
      <c r="A6" s="109" t="s">
        <v>0</v>
      </c>
      <c r="B6" s="101" t="s">
        <v>38</v>
      </c>
      <c r="C6" s="101" t="s">
        <v>37</v>
      </c>
      <c r="D6" s="101" t="s">
        <v>36</v>
      </c>
      <c r="E6" s="101" t="s">
        <v>35</v>
      </c>
      <c r="F6" s="101"/>
      <c r="G6" s="101"/>
      <c r="H6" s="101">
        <v>2022</v>
      </c>
      <c r="I6" s="101"/>
      <c r="J6" s="101"/>
      <c r="K6" s="101"/>
      <c r="L6" s="101"/>
      <c r="M6" s="101"/>
      <c r="N6" s="101"/>
      <c r="O6" s="101"/>
      <c r="P6" s="102" t="s">
        <v>34</v>
      </c>
      <c r="Q6" s="103"/>
      <c r="R6" s="103"/>
      <c r="S6" s="104"/>
      <c r="T6" s="110" t="s">
        <v>33</v>
      </c>
    </row>
    <row r="7" spans="1:20" s="16" customFormat="1" ht="12">
      <c r="A7" s="109"/>
      <c r="B7" s="101"/>
      <c r="C7" s="101"/>
      <c r="D7" s="101"/>
      <c r="E7" s="17">
        <v>2020</v>
      </c>
      <c r="F7" s="101">
        <v>2021</v>
      </c>
      <c r="G7" s="101"/>
      <c r="H7" s="101" t="s">
        <v>32</v>
      </c>
      <c r="I7" s="101"/>
      <c r="J7" s="101" t="s">
        <v>31</v>
      </c>
      <c r="K7" s="101"/>
      <c r="L7" s="101" t="s">
        <v>30</v>
      </c>
      <c r="M7" s="101"/>
      <c r="N7" s="101" t="s">
        <v>29</v>
      </c>
      <c r="O7" s="101"/>
      <c r="P7" s="101">
        <v>2023</v>
      </c>
      <c r="Q7" s="101">
        <v>2024</v>
      </c>
      <c r="R7" s="107"/>
      <c r="S7" s="107"/>
      <c r="T7" s="110"/>
    </row>
    <row r="8" spans="1:20" s="16" customFormat="1" ht="12">
      <c r="A8" s="109"/>
      <c r="B8" s="101"/>
      <c r="C8" s="101"/>
      <c r="D8" s="101"/>
      <c r="E8" s="17" t="s">
        <v>27</v>
      </c>
      <c r="F8" s="17" t="s">
        <v>28</v>
      </c>
      <c r="G8" s="17" t="s">
        <v>27</v>
      </c>
      <c r="H8" s="17" t="s">
        <v>28</v>
      </c>
      <c r="I8" s="17" t="s">
        <v>27</v>
      </c>
      <c r="J8" s="17" t="s">
        <v>28</v>
      </c>
      <c r="K8" s="17" t="s">
        <v>27</v>
      </c>
      <c r="L8" s="17" t="s">
        <v>28</v>
      </c>
      <c r="M8" s="17" t="s">
        <v>27</v>
      </c>
      <c r="N8" s="17" t="s">
        <v>28</v>
      </c>
      <c r="O8" s="17" t="s">
        <v>27</v>
      </c>
      <c r="P8" s="101"/>
      <c r="Q8" s="101"/>
      <c r="R8" s="108"/>
      <c r="S8" s="108"/>
      <c r="T8" s="110"/>
    </row>
    <row r="9" spans="1:20" ht="12.75">
      <c r="A9" s="47" t="s">
        <v>3</v>
      </c>
      <c r="B9" s="111" t="s">
        <v>163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</row>
    <row r="10" spans="1:20" ht="12">
      <c r="A10" s="47" t="s">
        <v>4</v>
      </c>
      <c r="B10" s="114" t="s">
        <v>133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</row>
    <row r="11" spans="1:20" ht="12.75">
      <c r="A11" s="47" t="s">
        <v>82</v>
      </c>
      <c r="B11" s="46" t="s">
        <v>81</v>
      </c>
      <c r="C11" s="45" t="s">
        <v>11</v>
      </c>
      <c r="D11" s="45">
        <v>100</v>
      </c>
      <c r="E11" s="45">
        <v>100</v>
      </c>
      <c r="F11" s="45">
        <v>100</v>
      </c>
      <c r="G11" s="45">
        <v>100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82"/>
      <c r="S11" s="82"/>
      <c r="T11" s="15"/>
    </row>
    <row r="12" spans="1:20" ht="12.75">
      <c r="A12" s="50" t="s">
        <v>5</v>
      </c>
      <c r="B12" s="117" t="s">
        <v>85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</row>
    <row r="13" spans="1:20" ht="12.75">
      <c r="A13" s="50" t="s">
        <v>6</v>
      </c>
      <c r="B13" s="117" t="s">
        <v>71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</row>
    <row r="14" spans="1:20" ht="25.5">
      <c r="A14" s="50" t="s">
        <v>83</v>
      </c>
      <c r="B14" s="48" t="s">
        <v>146</v>
      </c>
      <c r="C14" s="45" t="s">
        <v>11</v>
      </c>
      <c r="D14" s="17">
        <v>100</v>
      </c>
      <c r="E14" s="17">
        <v>100</v>
      </c>
      <c r="F14" s="17">
        <v>100</v>
      </c>
      <c r="G14" s="17">
        <v>100</v>
      </c>
      <c r="H14" s="17"/>
      <c r="I14" s="17"/>
      <c r="J14" s="17"/>
      <c r="K14" s="17"/>
      <c r="L14" s="17"/>
      <c r="M14" s="17"/>
      <c r="N14" s="17">
        <v>100</v>
      </c>
      <c r="O14" s="17"/>
      <c r="P14" s="17">
        <v>100</v>
      </c>
      <c r="Q14" s="17">
        <v>100</v>
      </c>
      <c r="R14" s="83"/>
      <c r="S14" s="83"/>
      <c r="T14" s="13"/>
    </row>
    <row r="15" spans="1:20" ht="12.75">
      <c r="A15" s="50" t="s">
        <v>86</v>
      </c>
      <c r="B15" s="117" t="s">
        <v>87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</row>
    <row r="16" spans="1:20" ht="25.5">
      <c r="A16" s="50" t="s">
        <v>89</v>
      </c>
      <c r="B16" s="48" t="s">
        <v>137</v>
      </c>
      <c r="C16" s="45" t="s">
        <v>11</v>
      </c>
      <c r="D16" s="17">
        <v>100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/>
      <c r="K16" s="17"/>
      <c r="L16" s="17"/>
      <c r="M16" s="17"/>
      <c r="N16" s="17">
        <v>100</v>
      </c>
      <c r="O16" s="17">
        <v>100</v>
      </c>
      <c r="P16" s="17">
        <v>100</v>
      </c>
      <c r="Q16" s="17">
        <v>100</v>
      </c>
      <c r="R16" s="83"/>
      <c r="S16" s="83"/>
      <c r="T16" s="13"/>
    </row>
    <row r="17" spans="1:20" ht="12.75">
      <c r="A17" s="50" t="s">
        <v>90</v>
      </c>
      <c r="B17" s="117" t="s">
        <v>88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</row>
    <row r="18" spans="1:20" ht="12.75">
      <c r="A18" s="50" t="s">
        <v>91</v>
      </c>
      <c r="B18" s="48" t="s">
        <v>140</v>
      </c>
      <c r="C18" s="45" t="s">
        <v>78</v>
      </c>
      <c r="D18" s="17">
        <v>1</v>
      </c>
      <c r="E18" s="17">
        <v>1</v>
      </c>
      <c r="F18" s="17">
        <v>1</v>
      </c>
      <c r="G18" s="17">
        <v>1</v>
      </c>
      <c r="H18" s="17"/>
      <c r="I18" s="17"/>
      <c r="J18" s="17"/>
      <c r="K18" s="17"/>
      <c r="L18" s="17">
        <v>1</v>
      </c>
      <c r="M18" s="17">
        <v>1</v>
      </c>
      <c r="N18" s="17"/>
      <c r="O18" s="17"/>
      <c r="P18" s="17">
        <v>1</v>
      </c>
      <c r="Q18" s="17">
        <v>1</v>
      </c>
      <c r="R18" s="83"/>
      <c r="S18" s="83"/>
      <c r="T18" s="13"/>
    </row>
    <row r="19" spans="1:20" s="11" customFormat="1" ht="15.75">
      <c r="A19" s="50" t="s">
        <v>92</v>
      </c>
      <c r="B19" s="48" t="s">
        <v>138</v>
      </c>
      <c r="C19" s="45" t="s">
        <v>78</v>
      </c>
      <c r="D19" s="17">
        <v>1</v>
      </c>
      <c r="E19" s="17">
        <v>1</v>
      </c>
      <c r="F19" s="17">
        <v>1</v>
      </c>
      <c r="G19" s="17">
        <v>1</v>
      </c>
      <c r="H19" s="17"/>
      <c r="I19" s="17"/>
      <c r="J19" s="17"/>
      <c r="K19" s="17"/>
      <c r="L19" s="17"/>
      <c r="M19" s="17"/>
      <c r="N19" s="17">
        <v>1</v>
      </c>
      <c r="O19" s="17"/>
      <c r="P19" s="17">
        <v>1</v>
      </c>
      <c r="Q19" s="17">
        <v>1</v>
      </c>
      <c r="R19" s="83"/>
      <c r="S19" s="83"/>
      <c r="T19" s="13"/>
    </row>
    <row r="20" spans="1:20" s="11" customFormat="1" ht="15.75">
      <c r="A20" s="50" t="s">
        <v>93</v>
      </c>
      <c r="B20" s="48" t="s">
        <v>73</v>
      </c>
      <c r="C20" s="45" t="s">
        <v>78</v>
      </c>
      <c r="D20" s="17">
        <v>1</v>
      </c>
      <c r="E20" s="17">
        <v>1</v>
      </c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1</v>
      </c>
      <c r="Q20" s="17">
        <v>1</v>
      </c>
      <c r="R20" s="83"/>
      <c r="S20" s="83"/>
      <c r="T20" s="13"/>
    </row>
    <row r="21" spans="1:20" ht="25.5">
      <c r="A21" s="50" t="s">
        <v>94</v>
      </c>
      <c r="B21" s="48" t="s">
        <v>75</v>
      </c>
      <c r="C21" s="45" t="s">
        <v>11</v>
      </c>
      <c r="D21" s="17">
        <v>100</v>
      </c>
      <c r="E21" s="17">
        <v>100</v>
      </c>
      <c r="F21" s="17">
        <v>100</v>
      </c>
      <c r="G21" s="17">
        <v>100</v>
      </c>
      <c r="H21" s="17"/>
      <c r="I21" s="17"/>
      <c r="J21" s="17">
        <v>100</v>
      </c>
      <c r="K21" s="17">
        <v>100</v>
      </c>
      <c r="L21" s="17"/>
      <c r="M21" s="17"/>
      <c r="N21" s="17"/>
      <c r="O21" s="17"/>
      <c r="P21" s="17">
        <v>100</v>
      </c>
      <c r="Q21" s="17">
        <v>100</v>
      </c>
      <c r="R21" s="83"/>
      <c r="S21" s="83"/>
      <c r="T21" s="13"/>
    </row>
    <row r="22" spans="1:20" ht="12.75">
      <c r="A22" s="50" t="s">
        <v>95</v>
      </c>
      <c r="B22" s="48" t="s">
        <v>147</v>
      </c>
      <c r="C22" s="45" t="s">
        <v>78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83"/>
      <c r="S22" s="83"/>
      <c r="T22" s="13"/>
    </row>
    <row r="23" spans="1:20" ht="12.75">
      <c r="A23" s="50" t="s">
        <v>96</v>
      </c>
      <c r="B23" s="48"/>
      <c r="C23" s="45" t="s">
        <v>11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83"/>
      <c r="S23" s="83"/>
      <c r="T23" s="13"/>
    </row>
    <row r="24" spans="1:20" ht="12.75">
      <c r="A24" s="50" t="s">
        <v>97</v>
      </c>
      <c r="B24" s="48"/>
      <c r="C24" s="45" t="s"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83"/>
      <c r="S24" s="83"/>
      <c r="T24" s="13"/>
    </row>
    <row r="25" spans="1:20" ht="24">
      <c r="A25" s="50" t="s">
        <v>98</v>
      </c>
      <c r="B25" s="48"/>
      <c r="C25" s="45" t="s">
        <v>78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83"/>
      <c r="S25" s="83"/>
      <c r="T25" s="13"/>
    </row>
    <row r="26" spans="1:20" ht="12.75">
      <c r="A26" s="50" t="s">
        <v>7</v>
      </c>
      <c r="B26" s="117" t="s">
        <v>99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</row>
    <row r="27" spans="1:20" ht="12.75">
      <c r="A27" s="50" t="s">
        <v>8</v>
      </c>
      <c r="B27" s="117" t="s">
        <v>101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</row>
    <row r="28" spans="1:20" ht="12.75">
      <c r="A28" s="50" t="s">
        <v>84</v>
      </c>
      <c r="B28" s="48" t="s">
        <v>159</v>
      </c>
      <c r="C28" s="45" t="s">
        <v>78</v>
      </c>
      <c r="D28" s="17">
        <v>1</v>
      </c>
      <c r="E28" s="17">
        <v>1</v>
      </c>
      <c r="F28" s="17">
        <v>1</v>
      </c>
      <c r="G28" s="17">
        <v>1</v>
      </c>
      <c r="H28" s="17"/>
      <c r="I28" s="17"/>
      <c r="J28" s="17"/>
      <c r="K28" s="17"/>
      <c r="L28" s="17">
        <v>1</v>
      </c>
      <c r="M28" s="17">
        <v>1</v>
      </c>
      <c r="N28" s="17"/>
      <c r="O28" s="17"/>
      <c r="P28" s="17">
        <v>1</v>
      </c>
      <c r="Q28" s="17">
        <v>1</v>
      </c>
      <c r="R28" s="83"/>
      <c r="S28" s="83"/>
      <c r="T28" s="13"/>
    </row>
    <row r="29" spans="1:20" ht="12.75">
      <c r="A29" s="50" t="s">
        <v>103</v>
      </c>
      <c r="B29" s="48"/>
      <c r="C29" s="45" t="s">
        <v>11</v>
      </c>
      <c r="D29" s="17">
        <v>100</v>
      </c>
      <c r="E29" s="17">
        <v>100</v>
      </c>
      <c r="F29" s="17">
        <v>100</v>
      </c>
      <c r="G29" s="17">
        <v>100</v>
      </c>
      <c r="H29" s="17"/>
      <c r="I29" s="17"/>
      <c r="J29" s="17"/>
      <c r="K29" s="17"/>
      <c r="L29" s="17">
        <v>100</v>
      </c>
      <c r="M29" s="17">
        <v>100</v>
      </c>
      <c r="N29" s="17"/>
      <c r="O29" s="17"/>
      <c r="P29" s="17">
        <v>100</v>
      </c>
      <c r="Q29" s="17">
        <v>100</v>
      </c>
      <c r="R29" s="83"/>
      <c r="S29" s="83"/>
      <c r="T29" s="13"/>
    </row>
    <row r="30" spans="1:20" ht="12.75">
      <c r="A30" s="50" t="s">
        <v>9</v>
      </c>
      <c r="B30" s="117" t="s">
        <v>102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9"/>
    </row>
    <row r="31" spans="1:20" ht="12.75">
      <c r="A31" s="50" t="s">
        <v>10</v>
      </c>
      <c r="B31" s="117" t="s">
        <v>100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9"/>
    </row>
    <row r="32" spans="1:20" ht="12.75">
      <c r="A32" s="50" t="s">
        <v>104</v>
      </c>
      <c r="B32" s="48" t="s">
        <v>77</v>
      </c>
      <c r="C32" s="45" t="s">
        <v>78</v>
      </c>
      <c r="D32" s="17">
        <v>3</v>
      </c>
      <c r="E32" s="17">
        <v>3</v>
      </c>
      <c r="F32" s="17">
        <v>3</v>
      </c>
      <c r="G32" s="17">
        <v>3</v>
      </c>
      <c r="H32" s="17"/>
      <c r="I32" s="17"/>
      <c r="J32" s="17"/>
      <c r="K32" s="17"/>
      <c r="L32" s="17">
        <v>5</v>
      </c>
      <c r="M32" s="17">
        <v>5</v>
      </c>
      <c r="N32" s="17"/>
      <c r="O32" s="17"/>
      <c r="P32" s="17">
        <v>3</v>
      </c>
      <c r="Q32" s="17">
        <v>3</v>
      </c>
      <c r="R32" s="83"/>
      <c r="S32" s="83"/>
      <c r="T32" s="13"/>
    </row>
  </sheetData>
  <sheetProtection/>
  <mergeCells count="30">
    <mergeCell ref="B31:T31"/>
    <mergeCell ref="B15:T15"/>
    <mergeCell ref="B17:T17"/>
    <mergeCell ref="B26:T26"/>
    <mergeCell ref="B30:T30"/>
    <mergeCell ref="B27:T27"/>
    <mergeCell ref="B9:T9"/>
    <mergeCell ref="B10:T10"/>
    <mergeCell ref="B12:T12"/>
    <mergeCell ref="B13:T13"/>
    <mergeCell ref="P1:T1"/>
    <mergeCell ref="H6:O6"/>
    <mergeCell ref="L7:M7"/>
    <mergeCell ref="E6:G6"/>
    <mergeCell ref="H7:I7"/>
    <mergeCell ref="A6:A8"/>
    <mergeCell ref="D6:D8"/>
    <mergeCell ref="T6:T8"/>
    <mergeCell ref="N7:O7"/>
    <mergeCell ref="P7:P8"/>
    <mergeCell ref="B6:B8"/>
    <mergeCell ref="Q7:Q8"/>
    <mergeCell ref="C6:C8"/>
    <mergeCell ref="F7:G7"/>
    <mergeCell ref="P6:S6"/>
    <mergeCell ref="J7:K7"/>
    <mergeCell ref="K2:T2"/>
    <mergeCell ref="B4:T4"/>
    <mergeCell ref="S7:S8"/>
    <mergeCell ref="R7:R8"/>
  </mergeCells>
  <printOptions/>
  <pageMargins left="0.25" right="0.25" top="0.75" bottom="0.75" header="0.3" footer="0.3"/>
  <pageSetup fitToHeight="0" fitToWidth="1" horizontalDpi="600" verticalDpi="600" orientation="landscape" paperSize="9" scale="82" r:id="rId1"/>
  <rowBreaks count="1" manualBreakCount="1">
    <brk id="1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view="pageBreakPreview" zoomScale="85" zoomScaleSheetLayoutView="85" zoomScalePageLayoutView="0" workbookViewId="0" topLeftCell="A1">
      <selection activeCell="E52" sqref="E52"/>
    </sheetView>
  </sheetViews>
  <sheetFormatPr defaultColWidth="9.140625" defaultRowHeight="12.75"/>
  <cols>
    <col min="1" max="1" width="19.8515625" style="53" customWidth="1"/>
    <col min="2" max="2" width="29.57421875" style="18" customWidth="1"/>
    <col min="3" max="3" width="27.28125" style="18" customWidth="1"/>
    <col min="4" max="4" width="8.140625" style="18" customWidth="1"/>
    <col min="5" max="5" width="8.7109375" style="18" customWidth="1"/>
    <col min="6" max="11" width="6.57421875" style="18" customWidth="1"/>
    <col min="12" max="12" width="8.7109375" style="18" customWidth="1"/>
    <col min="13" max="13" width="9.421875" style="18" customWidth="1"/>
    <col min="14" max="15" width="6.57421875" style="18" customWidth="1"/>
    <col min="16" max="16" width="14.7109375" style="18" customWidth="1"/>
    <col min="17" max="16384" width="9.140625" style="18" customWidth="1"/>
  </cols>
  <sheetData>
    <row r="1" spans="14:16" ht="15.75">
      <c r="N1" s="120" t="s">
        <v>107</v>
      </c>
      <c r="O1" s="120"/>
      <c r="P1" s="120"/>
    </row>
    <row r="2" spans="14:16" ht="63" customHeight="1">
      <c r="N2" s="120" t="s">
        <v>153</v>
      </c>
      <c r="O2" s="120"/>
      <c r="P2" s="120"/>
    </row>
    <row r="3" spans="1:16" ht="30.75" customHeight="1">
      <c r="A3" s="106" t="s">
        <v>154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4:16" ht="15.75">
      <c r="N4" s="12"/>
      <c r="O4" s="12"/>
      <c r="P4" s="24" t="s">
        <v>51</v>
      </c>
    </row>
    <row r="5" spans="1:16" ht="29.25" customHeight="1">
      <c r="A5" s="134" t="s">
        <v>23</v>
      </c>
      <c r="B5" s="133" t="s">
        <v>50</v>
      </c>
      <c r="C5" s="133" t="s">
        <v>49</v>
      </c>
      <c r="D5" s="133" t="s">
        <v>169</v>
      </c>
      <c r="E5" s="133"/>
      <c r="F5" s="133" t="s">
        <v>141</v>
      </c>
      <c r="G5" s="133"/>
      <c r="H5" s="133"/>
      <c r="I5" s="133"/>
      <c r="J5" s="133"/>
      <c r="K5" s="133"/>
      <c r="L5" s="133"/>
      <c r="M5" s="133"/>
      <c r="N5" s="133" t="s">
        <v>34</v>
      </c>
      <c r="O5" s="133"/>
      <c r="P5" s="133" t="s">
        <v>48</v>
      </c>
    </row>
    <row r="6" spans="1:16" ht="15">
      <c r="A6" s="134"/>
      <c r="B6" s="133"/>
      <c r="C6" s="133"/>
      <c r="D6" s="133"/>
      <c r="E6" s="133"/>
      <c r="F6" s="133" t="s">
        <v>32</v>
      </c>
      <c r="G6" s="133"/>
      <c r="H6" s="133" t="s">
        <v>31</v>
      </c>
      <c r="I6" s="133"/>
      <c r="J6" s="133" t="s">
        <v>30</v>
      </c>
      <c r="K6" s="133"/>
      <c r="L6" s="133" t="s">
        <v>29</v>
      </c>
      <c r="M6" s="133"/>
      <c r="N6" s="133"/>
      <c r="O6" s="133"/>
      <c r="P6" s="133"/>
    </row>
    <row r="7" spans="1:16" ht="23.25" customHeight="1">
      <c r="A7" s="134"/>
      <c r="B7" s="133"/>
      <c r="C7" s="133"/>
      <c r="D7" s="51" t="s">
        <v>28</v>
      </c>
      <c r="E7" s="51" t="s">
        <v>27</v>
      </c>
      <c r="F7" s="51" t="s">
        <v>28</v>
      </c>
      <c r="G7" s="51" t="s">
        <v>27</v>
      </c>
      <c r="H7" s="51" t="s">
        <v>28</v>
      </c>
      <c r="I7" s="51" t="s">
        <v>27</v>
      </c>
      <c r="J7" s="51" t="s">
        <v>28</v>
      </c>
      <c r="K7" s="51" t="s">
        <v>27</v>
      </c>
      <c r="L7" s="51" t="s">
        <v>28</v>
      </c>
      <c r="M7" s="51" t="s">
        <v>27</v>
      </c>
      <c r="N7" s="58" t="s">
        <v>47</v>
      </c>
      <c r="O7" s="58" t="s">
        <v>46</v>
      </c>
      <c r="P7" s="133"/>
    </row>
    <row r="8" spans="1:16" ht="13.5" customHeight="1">
      <c r="A8" s="130" t="s">
        <v>13</v>
      </c>
      <c r="B8" s="130" t="s">
        <v>155</v>
      </c>
      <c r="C8" s="54" t="s">
        <v>44</v>
      </c>
      <c r="D8" s="56">
        <f>SUM(D10:D13)</f>
        <v>4966.818</v>
      </c>
      <c r="E8" s="56">
        <f aca="true" t="shared" si="0" ref="E8:O8">SUM(E10:E13)</f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5"/>
    </row>
    <row r="9" spans="1:16" ht="15.75">
      <c r="A9" s="131"/>
      <c r="B9" s="131"/>
      <c r="C9" s="54" t="s">
        <v>43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5"/>
    </row>
    <row r="10" spans="1:16" ht="15.75">
      <c r="A10" s="131"/>
      <c r="B10" s="131"/>
      <c r="C10" s="54" t="s">
        <v>42</v>
      </c>
      <c r="D10" s="56">
        <f>D16+D112+D142</f>
        <v>56.23187</v>
      </c>
      <c r="E10" s="56">
        <f aca="true" t="shared" si="1" ref="E10:O10">E16+E112</f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6">
        <f t="shared" si="1"/>
        <v>0</v>
      </c>
      <c r="J10" s="56">
        <f t="shared" si="1"/>
        <v>0</v>
      </c>
      <c r="K10" s="56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22"/>
    </row>
    <row r="11" spans="1:16" ht="15.75">
      <c r="A11" s="131"/>
      <c r="B11" s="131"/>
      <c r="C11" s="54" t="s">
        <v>41</v>
      </c>
      <c r="D11" s="56">
        <f>D17+D113+D143</f>
        <v>22.96813</v>
      </c>
      <c r="E11" s="56">
        <f aca="true" t="shared" si="2" ref="E11:O11">E17+E113</f>
        <v>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56">
        <f t="shared" si="2"/>
        <v>0</v>
      </c>
      <c r="L11" s="56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22"/>
    </row>
    <row r="12" spans="1:16" ht="15.75">
      <c r="A12" s="131"/>
      <c r="B12" s="131"/>
      <c r="C12" s="54" t="s">
        <v>40</v>
      </c>
      <c r="D12" s="56">
        <f>D18+D114</f>
        <v>189.89</v>
      </c>
      <c r="E12" s="56">
        <f aca="true" t="shared" si="3" ref="E12:O12">E18+E114</f>
        <v>0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0</v>
      </c>
      <c r="J12" s="56">
        <f t="shared" si="3"/>
        <v>0</v>
      </c>
      <c r="K12" s="56">
        <f t="shared" si="3"/>
        <v>0</v>
      </c>
      <c r="L12" s="56">
        <f t="shared" si="3"/>
        <v>0</v>
      </c>
      <c r="M12" s="56">
        <f t="shared" si="3"/>
        <v>0</v>
      </c>
      <c r="N12" s="56">
        <f t="shared" si="3"/>
        <v>0</v>
      </c>
      <c r="O12" s="56">
        <f t="shared" si="3"/>
        <v>0</v>
      </c>
      <c r="P12" s="22"/>
    </row>
    <row r="13" spans="1:16" ht="15.75">
      <c r="A13" s="132"/>
      <c r="B13" s="132"/>
      <c r="C13" s="54" t="s">
        <v>39</v>
      </c>
      <c r="D13" s="56">
        <f>D19+D115</f>
        <v>4697.728</v>
      </c>
      <c r="E13" s="56">
        <f aca="true" t="shared" si="4" ref="E13:O13">E19+E115</f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6">
        <f t="shared" si="4"/>
        <v>0</v>
      </c>
      <c r="J13" s="56">
        <f t="shared" si="4"/>
        <v>0</v>
      </c>
      <c r="K13" s="56">
        <f t="shared" si="4"/>
        <v>0</v>
      </c>
      <c r="L13" s="56">
        <f t="shared" si="4"/>
        <v>0</v>
      </c>
      <c r="M13" s="56">
        <f t="shared" si="4"/>
        <v>0</v>
      </c>
      <c r="N13" s="56">
        <f t="shared" si="4"/>
        <v>0</v>
      </c>
      <c r="O13" s="56">
        <f t="shared" si="4"/>
        <v>0</v>
      </c>
      <c r="P13" s="22"/>
    </row>
    <row r="14" spans="1:16" ht="13.5" customHeight="1">
      <c r="A14" s="130" t="s">
        <v>12</v>
      </c>
      <c r="B14" s="130" t="s">
        <v>156</v>
      </c>
      <c r="C14" s="54" t="s">
        <v>44</v>
      </c>
      <c r="D14" s="56">
        <f>D20+D26+D32+D38+D44+D50+D56+D62+D68+D74+D80+D86+D92+D98+D104</f>
        <v>1571.13</v>
      </c>
      <c r="E14" s="56">
        <f aca="true" t="shared" si="5" ref="E14:O14">E20+E26+E32+E38+E44+E50+E56+E62+E68+E74+E80+E86+E92+E98+E104</f>
        <v>0</v>
      </c>
      <c r="F14" s="56">
        <f t="shared" si="5"/>
        <v>0</v>
      </c>
      <c r="G14" s="56">
        <f t="shared" si="5"/>
        <v>0</v>
      </c>
      <c r="H14" s="56">
        <f t="shared" si="5"/>
        <v>0</v>
      </c>
      <c r="I14" s="56">
        <f t="shared" si="5"/>
        <v>0</v>
      </c>
      <c r="J14" s="56">
        <f t="shared" si="5"/>
        <v>0</v>
      </c>
      <c r="K14" s="56">
        <f t="shared" si="5"/>
        <v>0</v>
      </c>
      <c r="L14" s="56">
        <f t="shared" si="5"/>
        <v>0</v>
      </c>
      <c r="M14" s="56">
        <f t="shared" si="5"/>
        <v>0</v>
      </c>
      <c r="N14" s="56">
        <f t="shared" si="5"/>
        <v>0</v>
      </c>
      <c r="O14" s="56">
        <f t="shared" si="5"/>
        <v>0</v>
      </c>
      <c r="P14" s="55"/>
    </row>
    <row r="15" spans="1:16" ht="15.75">
      <c r="A15" s="131"/>
      <c r="B15" s="131"/>
      <c r="C15" s="54" t="s">
        <v>43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5"/>
    </row>
    <row r="16" spans="1:16" ht="15.75">
      <c r="A16" s="131"/>
      <c r="B16" s="131"/>
      <c r="C16" s="54" t="s">
        <v>42</v>
      </c>
      <c r="D16" s="56">
        <f aca="true" t="shared" si="6" ref="D16:O16">D22+D28+D34+D40+D46+D52+D58+D64+D70+D76+D82+D88+D94+D100+D106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6">
        <f t="shared" si="6"/>
        <v>0</v>
      </c>
      <c r="J16" s="56">
        <f t="shared" si="6"/>
        <v>0</v>
      </c>
      <c r="K16" s="56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22"/>
    </row>
    <row r="17" spans="1:16" ht="15.75">
      <c r="A17" s="131"/>
      <c r="B17" s="131"/>
      <c r="C17" s="54" t="s">
        <v>41</v>
      </c>
      <c r="D17" s="56">
        <f aca="true" t="shared" si="7" ref="D17:O17">D23+D29+D35+D41+D47+D53+D59+D65+D71+D77+D83+D89+D95+D101+D107</f>
        <v>0</v>
      </c>
      <c r="E17" s="56">
        <f t="shared" si="7"/>
        <v>0</v>
      </c>
      <c r="F17" s="56">
        <f t="shared" si="7"/>
        <v>0</v>
      </c>
      <c r="G17" s="56">
        <f t="shared" si="7"/>
        <v>0</v>
      </c>
      <c r="H17" s="56">
        <f t="shared" si="7"/>
        <v>0</v>
      </c>
      <c r="I17" s="56">
        <f t="shared" si="7"/>
        <v>0</v>
      </c>
      <c r="J17" s="56">
        <f t="shared" si="7"/>
        <v>0</v>
      </c>
      <c r="K17" s="56">
        <f t="shared" si="7"/>
        <v>0</v>
      </c>
      <c r="L17" s="56">
        <f t="shared" si="7"/>
        <v>0</v>
      </c>
      <c r="M17" s="56">
        <f t="shared" si="7"/>
        <v>0</v>
      </c>
      <c r="N17" s="56">
        <f t="shared" si="7"/>
        <v>0</v>
      </c>
      <c r="O17" s="56">
        <f t="shared" si="7"/>
        <v>0</v>
      </c>
      <c r="P17" s="22"/>
    </row>
    <row r="18" spans="1:16" ht="15.75">
      <c r="A18" s="131"/>
      <c r="B18" s="131"/>
      <c r="C18" s="54" t="s">
        <v>40</v>
      </c>
      <c r="D18" s="56">
        <f aca="true" t="shared" si="8" ref="D18:O18">D24+D30+D36+D42+D48+D54+D60+D66+D72+D78+D84+D90+D96+D102+D108</f>
        <v>189.89</v>
      </c>
      <c r="E18" s="56">
        <f t="shared" si="8"/>
        <v>0</v>
      </c>
      <c r="F18" s="56">
        <f t="shared" si="8"/>
        <v>0</v>
      </c>
      <c r="G18" s="56">
        <f t="shared" si="8"/>
        <v>0</v>
      </c>
      <c r="H18" s="56">
        <f t="shared" si="8"/>
        <v>0</v>
      </c>
      <c r="I18" s="56">
        <f t="shared" si="8"/>
        <v>0</v>
      </c>
      <c r="J18" s="56">
        <f t="shared" si="8"/>
        <v>0</v>
      </c>
      <c r="K18" s="56">
        <f t="shared" si="8"/>
        <v>0</v>
      </c>
      <c r="L18" s="56">
        <f t="shared" si="8"/>
        <v>0</v>
      </c>
      <c r="M18" s="56">
        <f t="shared" si="8"/>
        <v>0</v>
      </c>
      <c r="N18" s="56">
        <f t="shared" si="8"/>
        <v>0</v>
      </c>
      <c r="O18" s="56">
        <f t="shared" si="8"/>
        <v>0</v>
      </c>
      <c r="P18" s="22"/>
    </row>
    <row r="19" spans="1:16" ht="15.75">
      <c r="A19" s="132"/>
      <c r="B19" s="132"/>
      <c r="C19" s="54" t="s">
        <v>39</v>
      </c>
      <c r="D19" s="56">
        <f aca="true" t="shared" si="9" ref="D19:O19">D25+D31+D37+D43+D49+D55+D61+D67+D73+D79+D85+D91+D97+D103+D109</f>
        <v>1381.24</v>
      </c>
      <c r="E19" s="56">
        <f t="shared" si="9"/>
        <v>0</v>
      </c>
      <c r="F19" s="56">
        <f t="shared" si="9"/>
        <v>0</v>
      </c>
      <c r="G19" s="56">
        <f t="shared" si="9"/>
        <v>0</v>
      </c>
      <c r="H19" s="56">
        <f t="shared" si="9"/>
        <v>0</v>
      </c>
      <c r="I19" s="56">
        <f t="shared" si="9"/>
        <v>0</v>
      </c>
      <c r="J19" s="56">
        <f t="shared" si="9"/>
        <v>0</v>
      </c>
      <c r="K19" s="56">
        <f t="shared" si="9"/>
        <v>0</v>
      </c>
      <c r="L19" s="56">
        <f t="shared" si="9"/>
        <v>0</v>
      </c>
      <c r="M19" s="56">
        <f t="shared" si="9"/>
        <v>0</v>
      </c>
      <c r="N19" s="56">
        <f t="shared" si="9"/>
        <v>0</v>
      </c>
      <c r="O19" s="56">
        <f t="shared" si="9"/>
        <v>0</v>
      </c>
      <c r="P19" s="22"/>
    </row>
    <row r="20" spans="1:16" ht="15.75" customHeight="1">
      <c r="A20" s="121" t="s">
        <v>108</v>
      </c>
      <c r="B20" s="127" t="s">
        <v>146</v>
      </c>
      <c r="C20" s="52" t="s">
        <v>44</v>
      </c>
      <c r="D20" s="57">
        <f>D22+D23+D24+D25</f>
        <v>23.12</v>
      </c>
      <c r="E20" s="57">
        <f aca="true" t="shared" si="10" ref="E20:O20">E22+E23+E24+E25</f>
        <v>0</v>
      </c>
      <c r="F20" s="57">
        <f t="shared" si="10"/>
        <v>0</v>
      </c>
      <c r="G20" s="57">
        <f t="shared" si="10"/>
        <v>0</v>
      </c>
      <c r="H20" s="57">
        <f t="shared" si="10"/>
        <v>0</v>
      </c>
      <c r="I20" s="57">
        <f t="shared" si="10"/>
        <v>0</v>
      </c>
      <c r="J20" s="57">
        <f t="shared" si="10"/>
        <v>0</v>
      </c>
      <c r="K20" s="57">
        <f t="shared" si="10"/>
        <v>0</v>
      </c>
      <c r="L20" s="57">
        <f t="shared" si="10"/>
        <v>0</v>
      </c>
      <c r="M20" s="57">
        <f t="shared" si="10"/>
        <v>0</v>
      </c>
      <c r="N20" s="57">
        <f t="shared" si="10"/>
        <v>0</v>
      </c>
      <c r="O20" s="57">
        <f t="shared" si="10"/>
        <v>0</v>
      </c>
      <c r="P20" s="21"/>
    </row>
    <row r="21" spans="1:16" ht="15.75">
      <c r="A21" s="122"/>
      <c r="B21" s="128"/>
      <c r="C21" s="52" t="s">
        <v>43</v>
      </c>
      <c r="D21" s="14"/>
      <c r="E21" s="14"/>
      <c r="F21" s="14"/>
      <c r="G21" s="14"/>
      <c r="H21" s="14"/>
      <c r="I21" s="14"/>
      <c r="J21" s="14"/>
      <c r="K21" s="14"/>
      <c r="L21" s="21"/>
      <c r="M21" s="21"/>
      <c r="N21" s="21"/>
      <c r="O21" s="21"/>
      <c r="P21" s="21"/>
    </row>
    <row r="22" spans="1:16" ht="15.75">
      <c r="A22" s="122"/>
      <c r="B22" s="128"/>
      <c r="C22" s="52" t="s">
        <v>42</v>
      </c>
      <c r="D22" s="14"/>
      <c r="E22" s="14"/>
      <c r="F22" s="14"/>
      <c r="G22" s="14"/>
      <c r="H22" s="14"/>
      <c r="I22" s="14"/>
      <c r="J22" s="14"/>
      <c r="K22" s="14"/>
      <c r="L22" s="21"/>
      <c r="M22" s="21"/>
      <c r="N22" s="21"/>
      <c r="O22" s="21"/>
      <c r="P22" s="21"/>
    </row>
    <row r="23" spans="1:16" ht="15.75">
      <c r="A23" s="122"/>
      <c r="B23" s="128"/>
      <c r="C23" s="52" t="s">
        <v>41</v>
      </c>
      <c r="D23" s="14"/>
      <c r="E23" s="14"/>
      <c r="F23" s="14"/>
      <c r="G23" s="14"/>
      <c r="H23" s="14"/>
      <c r="I23" s="14"/>
      <c r="J23" s="14"/>
      <c r="K23" s="14"/>
      <c r="L23" s="21"/>
      <c r="M23" s="21"/>
      <c r="N23" s="21"/>
      <c r="O23" s="21"/>
      <c r="P23" s="21"/>
    </row>
    <row r="24" spans="1:16" ht="15">
      <c r="A24" s="122"/>
      <c r="B24" s="128"/>
      <c r="C24" s="52" t="s">
        <v>40</v>
      </c>
      <c r="D24" s="95"/>
      <c r="E24" s="95"/>
      <c r="F24" s="95"/>
      <c r="G24" s="95"/>
      <c r="H24" s="95"/>
      <c r="I24" s="95"/>
      <c r="J24" s="95"/>
      <c r="K24" s="95"/>
      <c r="L24" s="96"/>
      <c r="M24" s="96"/>
      <c r="N24" s="96"/>
      <c r="O24" s="96"/>
      <c r="P24" s="21"/>
    </row>
    <row r="25" spans="1:16" ht="16.5" customHeight="1">
      <c r="A25" s="123"/>
      <c r="B25" s="129"/>
      <c r="C25" s="52" t="s">
        <v>39</v>
      </c>
      <c r="D25" s="95">
        <v>23.12</v>
      </c>
      <c r="E25" s="95"/>
      <c r="F25" s="95"/>
      <c r="G25" s="95"/>
      <c r="H25" s="95"/>
      <c r="I25" s="95"/>
      <c r="J25" s="95"/>
      <c r="K25" s="95"/>
      <c r="L25" s="96"/>
      <c r="M25" s="96"/>
      <c r="N25" s="96"/>
      <c r="O25" s="96"/>
      <c r="P25" s="21"/>
    </row>
    <row r="26" spans="1:16" ht="15">
      <c r="A26" s="121" t="s">
        <v>110</v>
      </c>
      <c r="B26" s="127" t="s">
        <v>73</v>
      </c>
      <c r="C26" s="52" t="s">
        <v>44</v>
      </c>
      <c r="D26" s="57">
        <f>D28+D29+D30+D31</f>
        <v>15</v>
      </c>
      <c r="E26" s="57">
        <f aca="true" t="shared" si="11" ref="E26:O26">E28+E29+E30+E31</f>
        <v>0</v>
      </c>
      <c r="F26" s="57">
        <f t="shared" si="11"/>
        <v>0</v>
      </c>
      <c r="G26" s="57">
        <f t="shared" si="11"/>
        <v>0</v>
      </c>
      <c r="H26" s="57">
        <f t="shared" si="11"/>
        <v>0</v>
      </c>
      <c r="I26" s="57">
        <f t="shared" si="11"/>
        <v>0</v>
      </c>
      <c r="J26" s="57">
        <f t="shared" si="11"/>
        <v>0</v>
      </c>
      <c r="K26" s="57">
        <f t="shared" si="11"/>
        <v>0</v>
      </c>
      <c r="L26" s="57">
        <f t="shared" si="11"/>
        <v>0</v>
      </c>
      <c r="M26" s="57">
        <f t="shared" si="11"/>
        <v>0</v>
      </c>
      <c r="N26" s="57">
        <f t="shared" si="11"/>
        <v>0</v>
      </c>
      <c r="O26" s="57">
        <f t="shared" si="11"/>
        <v>0</v>
      </c>
      <c r="P26" s="21"/>
    </row>
    <row r="27" spans="1:16" ht="15.75">
      <c r="A27" s="122"/>
      <c r="B27" s="128"/>
      <c r="C27" s="52" t="s">
        <v>43</v>
      </c>
      <c r="D27" s="14"/>
      <c r="E27" s="14"/>
      <c r="F27" s="14"/>
      <c r="G27" s="14"/>
      <c r="H27" s="14"/>
      <c r="I27" s="14"/>
      <c r="J27" s="14"/>
      <c r="K27" s="14"/>
      <c r="L27" s="21"/>
      <c r="M27" s="21"/>
      <c r="N27" s="21"/>
      <c r="O27" s="21"/>
      <c r="P27" s="21"/>
    </row>
    <row r="28" spans="1:16" ht="15.75">
      <c r="A28" s="122"/>
      <c r="B28" s="128"/>
      <c r="C28" s="52" t="s">
        <v>42</v>
      </c>
      <c r="D28" s="14"/>
      <c r="E28" s="14"/>
      <c r="F28" s="14"/>
      <c r="G28" s="14"/>
      <c r="H28" s="14"/>
      <c r="I28" s="14"/>
      <c r="J28" s="14"/>
      <c r="K28" s="14"/>
      <c r="L28" s="21"/>
      <c r="M28" s="21"/>
      <c r="N28" s="21"/>
      <c r="O28" s="21"/>
      <c r="P28" s="21"/>
    </row>
    <row r="29" spans="1:16" ht="15.75">
      <c r="A29" s="122"/>
      <c r="B29" s="128"/>
      <c r="C29" s="52" t="s">
        <v>41</v>
      </c>
      <c r="D29" s="14"/>
      <c r="E29" s="14"/>
      <c r="F29" s="14"/>
      <c r="G29" s="14"/>
      <c r="H29" s="14"/>
      <c r="I29" s="14"/>
      <c r="J29" s="14"/>
      <c r="K29" s="14"/>
      <c r="L29" s="21"/>
      <c r="M29" s="21"/>
      <c r="N29" s="21"/>
      <c r="O29" s="21"/>
      <c r="P29" s="21"/>
    </row>
    <row r="30" spans="1:16" ht="15.75">
      <c r="A30" s="122"/>
      <c r="B30" s="128"/>
      <c r="C30" s="52" t="s">
        <v>40</v>
      </c>
      <c r="D30" s="14"/>
      <c r="E30" s="14"/>
      <c r="F30" s="14"/>
      <c r="G30" s="14"/>
      <c r="H30" s="14"/>
      <c r="I30" s="14"/>
      <c r="J30" s="14"/>
      <c r="K30" s="14"/>
      <c r="L30" s="21"/>
      <c r="M30" s="21"/>
      <c r="N30" s="21"/>
      <c r="O30" s="21"/>
      <c r="P30" s="21"/>
    </row>
    <row r="31" spans="1:16" ht="15">
      <c r="A31" s="123"/>
      <c r="B31" s="129"/>
      <c r="C31" s="52" t="s">
        <v>39</v>
      </c>
      <c r="D31" s="95">
        <v>15</v>
      </c>
      <c r="E31" s="95">
        <v>0</v>
      </c>
      <c r="F31" s="95"/>
      <c r="G31" s="95"/>
      <c r="H31" s="95"/>
      <c r="I31" s="95"/>
      <c r="J31" s="95"/>
      <c r="K31" s="95"/>
      <c r="L31" s="95"/>
      <c r="M31" s="95">
        <v>0</v>
      </c>
      <c r="N31" s="96"/>
      <c r="O31" s="96"/>
      <c r="P31" s="21"/>
    </row>
    <row r="32" spans="1:16" ht="15">
      <c r="A32" s="121" t="s">
        <v>111</v>
      </c>
      <c r="B32" s="127" t="s">
        <v>76</v>
      </c>
      <c r="C32" s="52" t="s">
        <v>44</v>
      </c>
      <c r="D32" s="57">
        <f>D34+D35+D36+D37</f>
        <v>0</v>
      </c>
      <c r="E32" s="57">
        <f aca="true" t="shared" si="12" ref="E32:O32">E34+E35+E36+E37</f>
        <v>0</v>
      </c>
      <c r="F32" s="57">
        <f t="shared" si="12"/>
        <v>0</v>
      </c>
      <c r="G32" s="57">
        <f t="shared" si="12"/>
        <v>0</v>
      </c>
      <c r="H32" s="57">
        <f t="shared" si="12"/>
        <v>0</v>
      </c>
      <c r="I32" s="57">
        <f t="shared" si="12"/>
        <v>0</v>
      </c>
      <c r="J32" s="57">
        <f t="shared" si="12"/>
        <v>0</v>
      </c>
      <c r="K32" s="57">
        <f t="shared" si="12"/>
        <v>0</v>
      </c>
      <c r="L32" s="57">
        <f t="shared" si="12"/>
        <v>0</v>
      </c>
      <c r="M32" s="57">
        <f t="shared" si="12"/>
        <v>0</v>
      </c>
      <c r="N32" s="57">
        <f t="shared" si="12"/>
        <v>0</v>
      </c>
      <c r="O32" s="57">
        <f t="shared" si="12"/>
        <v>0</v>
      </c>
      <c r="P32" s="21"/>
    </row>
    <row r="33" spans="1:16" ht="15.75">
      <c r="A33" s="122"/>
      <c r="B33" s="128"/>
      <c r="C33" s="52" t="s">
        <v>43</v>
      </c>
      <c r="D33" s="14"/>
      <c r="E33" s="14"/>
      <c r="F33" s="14"/>
      <c r="G33" s="14"/>
      <c r="H33" s="14"/>
      <c r="I33" s="14"/>
      <c r="J33" s="14"/>
      <c r="K33" s="14"/>
      <c r="L33" s="21"/>
      <c r="M33" s="21"/>
      <c r="N33" s="21"/>
      <c r="O33" s="21"/>
      <c r="P33" s="21"/>
    </row>
    <row r="34" spans="1:16" ht="15.75">
      <c r="A34" s="122"/>
      <c r="B34" s="128"/>
      <c r="C34" s="52" t="s">
        <v>42</v>
      </c>
      <c r="D34" s="14"/>
      <c r="E34" s="14"/>
      <c r="F34" s="14"/>
      <c r="G34" s="14"/>
      <c r="H34" s="14"/>
      <c r="I34" s="14"/>
      <c r="J34" s="14"/>
      <c r="K34" s="14"/>
      <c r="L34" s="21"/>
      <c r="M34" s="21"/>
      <c r="N34" s="21"/>
      <c r="O34" s="21"/>
      <c r="P34" s="21"/>
    </row>
    <row r="35" spans="1:16" ht="15.75">
      <c r="A35" s="122"/>
      <c r="B35" s="128"/>
      <c r="C35" s="52" t="s">
        <v>41</v>
      </c>
      <c r="D35" s="14"/>
      <c r="E35" s="14"/>
      <c r="F35" s="14"/>
      <c r="G35" s="14"/>
      <c r="H35" s="14"/>
      <c r="I35" s="14"/>
      <c r="J35" s="14"/>
      <c r="K35" s="14"/>
      <c r="L35" s="21"/>
      <c r="M35" s="21"/>
      <c r="N35" s="21"/>
      <c r="O35" s="21"/>
      <c r="P35" s="21"/>
    </row>
    <row r="36" spans="1:16" ht="15.75">
      <c r="A36" s="122"/>
      <c r="B36" s="128"/>
      <c r="C36" s="52" t="s">
        <v>40</v>
      </c>
      <c r="D36" s="14"/>
      <c r="E36" s="14"/>
      <c r="F36" s="14"/>
      <c r="G36" s="14"/>
      <c r="H36" s="14"/>
      <c r="I36" s="14"/>
      <c r="J36" s="14"/>
      <c r="K36" s="14"/>
      <c r="L36" s="21"/>
      <c r="M36" s="21"/>
      <c r="N36" s="21"/>
      <c r="O36" s="21"/>
      <c r="P36" s="21"/>
    </row>
    <row r="37" spans="1:16" ht="15">
      <c r="A37" s="123"/>
      <c r="B37" s="129"/>
      <c r="C37" s="52" t="s">
        <v>39</v>
      </c>
      <c r="D37" s="95">
        <v>0</v>
      </c>
      <c r="E37" s="95">
        <v>0</v>
      </c>
      <c r="F37" s="95"/>
      <c r="G37" s="95"/>
      <c r="H37" s="95"/>
      <c r="I37" s="95"/>
      <c r="J37" s="95"/>
      <c r="K37" s="95"/>
      <c r="L37" s="96">
        <v>0</v>
      </c>
      <c r="M37" s="96">
        <v>0</v>
      </c>
      <c r="N37" s="96"/>
      <c r="O37" s="96"/>
      <c r="P37" s="21"/>
    </row>
    <row r="38" spans="1:16" ht="15">
      <c r="A38" s="121" t="s">
        <v>112</v>
      </c>
      <c r="B38" s="127" t="s">
        <v>75</v>
      </c>
      <c r="C38" s="52" t="s">
        <v>44</v>
      </c>
      <c r="D38" s="57">
        <f>D40+D41+D42+D43</f>
        <v>0</v>
      </c>
      <c r="E38" s="57">
        <f aca="true" t="shared" si="13" ref="E38:O38">E40+E41+E42+E43</f>
        <v>0</v>
      </c>
      <c r="F38" s="57">
        <f t="shared" si="13"/>
        <v>0</v>
      </c>
      <c r="G38" s="57">
        <f t="shared" si="13"/>
        <v>0</v>
      </c>
      <c r="H38" s="57">
        <f t="shared" si="13"/>
        <v>0</v>
      </c>
      <c r="I38" s="57">
        <f t="shared" si="13"/>
        <v>0</v>
      </c>
      <c r="J38" s="57">
        <f t="shared" si="13"/>
        <v>0</v>
      </c>
      <c r="K38" s="57">
        <f t="shared" si="13"/>
        <v>0</v>
      </c>
      <c r="L38" s="57">
        <f t="shared" si="13"/>
        <v>0</v>
      </c>
      <c r="M38" s="57">
        <f t="shared" si="13"/>
        <v>0</v>
      </c>
      <c r="N38" s="57">
        <f t="shared" si="13"/>
        <v>0</v>
      </c>
      <c r="O38" s="57">
        <f t="shared" si="13"/>
        <v>0</v>
      </c>
      <c r="P38" s="21"/>
    </row>
    <row r="39" spans="1:16" ht="15.75">
      <c r="A39" s="122"/>
      <c r="B39" s="128"/>
      <c r="C39" s="52" t="s">
        <v>43</v>
      </c>
      <c r="D39" s="14"/>
      <c r="E39" s="14"/>
      <c r="F39" s="14"/>
      <c r="G39" s="14"/>
      <c r="H39" s="14"/>
      <c r="I39" s="14"/>
      <c r="J39" s="14"/>
      <c r="K39" s="14"/>
      <c r="L39" s="21"/>
      <c r="M39" s="21"/>
      <c r="N39" s="21"/>
      <c r="O39" s="21"/>
      <c r="P39" s="21"/>
    </row>
    <row r="40" spans="1:16" ht="15.75">
      <c r="A40" s="122"/>
      <c r="B40" s="128"/>
      <c r="C40" s="52" t="s">
        <v>42</v>
      </c>
      <c r="D40" s="14"/>
      <c r="E40" s="14"/>
      <c r="F40" s="14"/>
      <c r="G40" s="14"/>
      <c r="H40" s="14"/>
      <c r="I40" s="14"/>
      <c r="J40" s="14"/>
      <c r="K40" s="14"/>
      <c r="L40" s="21"/>
      <c r="M40" s="21"/>
      <c r="N40" s="21"/>
      <c r="O40" s="21"/>
      <c r="P40" s="21"/>
    </row>
    <row r="41" spans="1:16" ht="15.75">
      <c r="A41" s="122"/>
      <c r="B41" s="128"/>
      <c r="C41" s="52" t="s">
        <v>41</v>
      </c>
      <c r="D41" s="14"/>
      <c r="E41" s="14"/>
      <c r="F41" s="14"/>
      <c r="G41" s="14"/>
      <c r="H41" s="14"/>
      <c r="I41" s="14"/>
      <c r="J41" s="14"/>
      <c r="K41" s="14"/>
      <c r="L41" s="21"/>
      <c r="M41" s="21"/>
      <c r="N41" s="21"/>
      <c r="O41" s="21"/>
      <c r="P41" s="21"/>
    </row>
    <row r="42" spans="1:16" ht="15.75">
      <c r="A42" s="122"/>
      <c r="B42" s="128"/>
      <c r="C42" s="52" t="s">
        <v>40</v>
      </c>
      <c r="D42" s="14"/>
      <c r="E42" s="14"/>
      <c r="F42" s="14"/>
      <c r="G42" s="14"/>
      <c r="H42" s="14"/>
      <c r="I42" s="14"/>
      <c r="J42" s="14"/>
      <c r="K42" s="14"/>
      <c r="L42" s="21"/>
      <c r="M42" s="21"/>
      <c r="N42" s="21"/>
      <c r="O42" s="21"/>
      <c r="P42" s="21"/>
    </row>
    <row r="43" spans="1:16" ht="15.75">
      <c r="A43" s="123"/>
      <c r="B43" s="129"/>
      <c r="C43" s="52" t="s">
        <v>39</v>
      </c>
      <c r="D43" s="14"/>
      <c r="E43" s="14"/>
      <c r="F43" s="14"/>
      <c r="G43" s="14"/>
      <c r="H43" s="14"/>
      <c r="I43" s="14"/>
      <c r="J43" s="14"/>
      <c r="K43" s="14"/>
      <c r="L43" s="21"/>
      <c r="M43" s="21"/>
      <c r="N43" s="21"/>
      <c r="O43" s="21"/>
      <c r="P43" s="21"/>
    </row>
    <row r="44" spans="1:16" ht="15">
      <c r="A44" s="121" t="s">
        <v>121</v>
      </c>
      <c r="B44" s="127" t="s">
        <v>77</v>
      </c>
      <c r="C44" s="52" t="s">
        <v>44</v>
      </c>
      <c r="D44" s="57">
        <f>D46+D47+D48+D49</f>
        <v>189.89</v>
      </c>
      <c r="E44" s="57">
        <f aca="true" t="shared" si="14" ref="E44:O44">E46+E47+E48+E49</f>
        <v>0</v>
      </c>
      <c r="F44" s="57">
        <f t="shared" si="14"/>
        <v>0</v>
      </c>
      <c r="G44" s="57">
        <f t="shared" si="14"/>
        <v>0</v>
      </c>
      <c r="H44" s="57">
        <f t="shared" si="14"/>
        <v>0</v>
      </c>
      <c r="I44" s="57">
        <f t="shared" si="14"/>
        <v>0</v>
      </c>
      <c r="J44" s="57">
        <f t="shared" si="14"/>
        <v>0</v>
      </c>
      <c r="K44" s="57">
        <f t="shared" si="14"/>
        <v>0</v>
      </c>
      <c r="L44" s="57">
        <f t="shared" si="14"/>
        <v>0</v>
      </c>
      <c r="M44" s="57">
        <f t="shared" si="14"/>
        <v>0</v>
      </c>
      <c r="N44" s="57">
        <f t="shared" si="14"/>
        <v>0</v>
      </c>
      <c r="O44" s="57">
        <f t="shared" si="14"/>
        <v>0</v>
      </c>
      <c r="P44" s="21"/>
    </row>
    <row r="45" spans="1:16" ht="15.75">
      <c r="A45" s="122"/>
      <c r="B45" s="128"/>
      <c r="C45" s="52" t="s">
        <v>43</v>
      </c>
      <c r="D45" s="14"/>
      <c r="E45" s="14"/>
      <c r="F45" s="14"/>
      <c r="G45" s="14"/>
      <c r="H45" s="14"/>
      <c r="I45" s="14"/>
      <c r="J45" s="14"/>
      <c r="K45" s="14"/>
      <c r="L45" s="21"/>
      <c r="M45" s="21"/>
      <c r="N45" s="21"/>
      <c r="O45" s="21"/>
      <c r="P45" s="21"/>
    </row>
    <row r="46" spans="1:16" ht="15.75">
      <c r="A46" s="122"/>
      <c r="B46" s="128"/>
      <c r="C46" s="52" t="s">
        <v>42</v>
      </c>
      <c r="D46" s="14"/>
      <c r="E46" s="14"/>
      <c r="F46" s="14"/>
      <c r="G46" s="14"/>
      <c r="H46" s="14"/>
      <c r="I46" s="14"/>
      <c r="J46" s="14"/>
      <c r="K46" s="14"/>
      <c r="L46" s="21"/>
      <c r="M46" s="21"/>
      <c r="N46" s="21"/>
      <c r="O46" s="21"/>
      <c r="P46" s="21"/>
    </row>
    <row r="47" spans="1:16" ht="15.75">
      <c r="A47" s="122"/>
      <c r="B47" s="128"/>
      <c r="C47" s="52" t="s">
        <v>41</v>
      </c>
      <c r="D47" s="14"/>
      <c r="E47" s="14"/>
      <c r="F47" s="14"/>
      <c r="G47" s="14"/>
      <c r="H47" s="14"/>
      <c r="I47" s="14"/>
      <c r="J47" s="14"/>
      <c r="K47" s="14"/>
      <c r="L47" s="21"/>
      <c r="M47" s="21"/>
      <c r="N47" s="21"/>
      <c r="O47" s="21"/>
      <c r="P47" s="21"/>
    </row>
    <row r="48" spans="1:16" ht="15">
      <c r="A48" s="122"/>
      <c r="B48" s="128"/>
      <c r="C48" s="52" t="s">
        <v>40</v>
      </c>
      <c r="D48" s="95">
        <v>189.89</v>
      </c>
      <c r="E48" s="95">
        <v>0</v>
      </c>
      <c r="F48" s="95"/>
      <c r="G48" s="95"/>
      <c r="H48" s="95"/>
      <c r="I48" s="95"/>
      <c r="J48" s="95"/>
      <c r="K48" s="95"/>
      <c r="L48" s="95"/>
      <c r="M48" s="95">
        <v>0</v>
      </c>
      <c r="N48" s="96"/>
      <c r="O48" s="96"/>
      <c r="P48" s="21"/>
    </row>
    <row r="49" spans="1:16" ht="15.75">
      <c r="A49" s="123"/>
      <c r="B49" s="129"/>
      <c r="C49" s="52" t="s">
        <v>39</v>
      </c>
      <c r="D49" s="14"/>
      <c r="E49" s="14"/>
      <c r="F49" s="14"/>
      <c r="G49" s="14"/>
      <c r="H49" s="14"/>
      <c r="I49" s="14"/>
      <c r="J49" s="14"/>
      <c r="K49" s="14"/>
      <c r="L49" s="21"/>
      <c r="M49" s="21"/>
      <c r="N49" s="21"/>
      <c r="O49" s="21"/>
      <c r="P49" s="21"/>
    </row>
    <row r="50" spans="1:16" ht="15">
      <c r="A50" s="121" t="s">
        <v>113</v>
      </c>
      <c r="B50" s="127" t="s">
        <v>167</v>
      </c>
      <c r="C50" s="52" t="s">
        <v>44</v>
      </c>
      <c r="D50" s="57">
        <f>D52+D53+D54+D55</f>
        <v>291.313</v>
      </c>
      <c r="E50" s="57">
        <f aca="true" t="shared" si="15" ref="E50:O50">E52+E53+E54+E55</f>
        <v>0</v>
      </c>
      <c r="F50" s="57">
        <f t="shared" si="15"/>
        <v>0</v>
      </c>
      <c r="G50" s="57">
        <f t="shared" si="15"/>
        <v>0</v>
      </c>
      <c r="H50" s="57">
        <f t="shared" si="15"/>
        <v>0</v>
      </c>
      <c r="I50" s="57">
        <f t="shared" si="15"/>
        <v>0</v>
      </c>
      <c r="J50" s="57">
        <f t="shared" si="15"/>
        <v>0</v>
      </c>
      <c r="K50" s="57">
        <f t="shared" si="15"/>
        <v>0</v>
      </c>
      <c r="L50" s="57">
        <f t="shared" si="15"/>
        <v>0</v>
      </c>
      <c r="M50" s="57">
        <f t="shared" si="15"/>
        <v>0</v>
      </c>
      <c r="N50" s="57">
        <f t="shared" si="15"/>
        <v>0</v>
      </c>
      <c r="O50" s="57">
        <f t="shared" si="15"/>
        <v>0</v>
      </c>
      <c r="P50" s="21"/>
    </row>
    <row r="51" spans="1:16" ht="15.75">
      <c r="A51" s="122"/>
      <c r="B51" s="128"/>
      <c r="C51" s="52" t="s">
        <v>43</v>
      </c>
      <c r="D51" s="14"/>
      <c r="E51" s="14"/>
      <c r="F51" s="14"/>
      <c r="G51" s="14"/>
      <c r="H51" s="14"/>
      <c r="I51" s="14"/>
      <c r="J51" s="14"/>
      <c r="K51" s="14"/>
      <c r="L51" s="21"/>
      <c r="M51" s="21"/>
      <c r="N51" s="21"/>
      <c r="O51" s="21"/>
      <c r="P51" s="21"/>
    </row>
    <row r="52" spans="1:16" ht="15.75">
      <c r="A52" s="122"/>
      <c r="B52" s="128"/>
      <c r="C52" s="52" t="s">
        <v>42</v>
      </c>
      <c r="D52" s="14"/>
      <c r="E52" s="14"/>
      <c r="F52" s="14"/>
      <c r="G52" s="14"/>
      <c r="H52" s="14"/>
      <c r="I52" s="14"/>
      <c r="J52" s="14"/>
      <c r="K52" s="14"/>
      <c r="L52" s="21"/>
      <c r="M52" s="21"/>
      <c r="N52" s="21"/>
      <c r="O52" s="21"/>
      <c r="P52" s="21"/>
    </row>
    <row r="53" spans="1:16" ht="15.75">
      <c r="A53" s="122"/>
      <c r="B53" s="128"/>
      <c r="C53" s="52" t="s">
        <v>41</v>
      </c>
      <c r="D53" s="14"/>
      <c r="E53" s="14"/>
      <c r="F53" s="14"/>
      <c r="G53" s="14"/>
      <c r="H53" s="14"/>
      <c r="I53" s="14"/>
      <c r="J53" s="14"/>
      <c r="K53" s="14"/>
      <c r="L53" s="21"/>
      <c r="M53" s="21"/>
      <c r="N53" s="21"/>
      <c r="O53" s="21"/>
      <c r="P53" s="21"/>
    </row>
    <row r="54" spans="1:16" ht="15.75">
      <c r="A54" s="122"/>
      <c r="B54" s="128"/>
      <c r="C54" s="52" t="s">
        <v>40</v>
      </c>
      <c r="D54" s="14"/>
      <c r="E54" s="14"/>
      <c r="F54" s="14"/>
      <c r="G54" s="14"/>
      <c r="H54" s="14"/>
      <c r="I54" s="14"/>
      <c r="J54" s="14"/>
      <c r="K54" s="14"/>
      <c r="L54" s="21"/>
      <c r="M54" s="21"/>
      <c r="N54" s="21"/>
      <c r="O54" s="21"/>
      <c r="P54" s="21"/>
    </row>
    <row r="55" spans="1:16" ht="15">
      <c r="A55" s="123"/>
      <c r="B55" s="129"/>
      <c r="C55" s="52" t="s">
        <v>39</v>
      </c>
      <c r="D55" s="95">
        <v>291.313</v>
      </c>
      <c r="E55" s="95">
        <v>0</v>
      </c>
      <c r="F55" s="95"/>
      <c r="G55" s="95"/>
      <c r="H55" s="95"/>
      <c r="I55" s="95"/>
      <c r="J55" s="95"/>
      <c r="K55" s="95"/>
      <c r="L55" s="96"/>
      <c r="M55" s="96">
        <v>0</v>
      </c>
      <c r="N55" s="96"/>
      <c r="O55" s="96"/>
      <c r="P55" s="21"/>
    </row>
    <row r="56" spans="1:16" ht="15" customHeight="1">
      <c r="A56" s="121" t="s">
        <v>114</v>
      </c>
      <c r="B56" s="127" t="s">
        <v>156</v>
      </c>
      <c r="C56" s="52" t="s">
        <v>44</v>
      </c>
      <c r="D56" s="57">
        <f>D58+D59+D60+D61</f>
        <v>1051.807</v>
      </c>
      <c r="E56" s="57">
        <f aca="true" t="shared" si="16" ref="E56:O56">E58+E59+E60+E61</f>
        <v>0</v>
      </c>
      <c r="F56" s="57">
        <f t="shared" si="16"/>
        <v>0</v>
      </c>
      <c r="G56" s="57">
        <f t="shared" si="16"/>
        <v>0</v>
      </c>
      <c r="H56" s="57">
        <f t="shared" si="16"/>
        <v>0</v>
      </c>
      <c r="I56" s="57">
        <f t="shared" si="16"/>
        <v>0</v>
      </c>
      <c r="J56" s="57">
        <f t="shared" si="16"/>
        <v>0</v>
      </c>
      <c r="K56" s="57">
        <f t="shared" si="16"/>
        <v>0</v>
      </c>
      <c r="L56" s="57">
        <f t="shared" si="16"/>
        <v>0</v>
      </c>
      <c r="M56" s="57">
        <f t="shared" si="16"/>
        <v>0</v>
      </c>
      <c r="N56" s="57">
        <f t="shared" si="16"/>
        <v>0</v>
      </c>
      <c r="O56" s="57">
        <f t="shared" si="16"/>
        <v>0</v>
      </c>
      <c r="P56" s="21"/>
    </row>
    <row r="57" spans="1:16" ht="15.75">
      <c r="A57" s="122"/>
      <c r="B57" s="128"/>
      <c r="C57" s="52" t="s">
        <v>43</v>
      </c>
      <c r="D57" s="14"/>
      <c r="E57" s="14"/>
      <c r="F57" s="14"/>
      <c r="G57" s="14"/>
      <c r="H57" s="14"/>
      <c r="I57" s="14"/>
      <c r="J57" s="14"/>
      <c r="K57" s="14"/>
      <c r="L57" s="21"/>
      <c r="M57" s="21"/>
      <c r="N57" s="21"/>
      <c r="O57" s="21"/>
      <c r="P57" s="21"/>
    </row>
    <row r="58" spans="1:16" ht="15.75">
      <c r="A58" s="122"/>
      <c r="B58" s="128"/>
      <c r="C58" s="52" t="s">
        <v>42</v>
      </c>
      <c r="D58" s="14"/>
      <c r="E58" s="14"/>
      <c r="F58" s="14"/>
      <c r="G58" s="14"/>
      <c r="H58" s="14"/>
      <c r="I58" s="14"/>
      <c r="J58" s="14"/>
      <c r="K58" s="14"/>
      <c r="L58" s="21"/>
      <c r="M58" s="21"/>
      <c r="N58" s="21"/>
      <c r="O58" s="21"/>
      <c r="P58" s="21"/>
    </row>
    <row r="59" spans="1:16" ht="15.75">
      <c r="A59" s="122"/>
      <c r="B59" s="128"/>
      <c r="C59" s="52" t="s">
        <v>41</v>
      </c>
      <c r="D59" s="14"/>
      <c r="E59" s="14"/>
      <c r="F59" s="14"/>
      <c r="G59" s="14"/>
      <c r="H59" s="14"/>
      <c r="I59" s="14"/>
      <c r="J59" s="14"/>
      <c r="K59" s="14"/>
      <c r="L59" s="21"/>
      <c r="M59" s="21"/>
      <c r="N59" s="21"/>
      <c r="O59" s="21"/>
      <c r="P59" s="21"/>
    </row>
    <row r="60" spans="1:16" ht="15.75">
      <c r="A60" s="122"/>
      <c r="B60" s="128"/>
      <c r="C60" s="52" t="s">
        <v>40</v>
      </c>
      <c r="D60" s="14"/>
      <c r="E60" s="14"/>
      <c r="F60" s="14"/>
      <c r="G60" s="14"/>
      <c r="H60" s="14"/>
      <c r="I60" s="14"/>
      <c r="J60" s="14"/>
      <c r="K60" s="14"/>
      <c r="L60" s="21"/>
      <c r="M60" s="21"/>
      <c r="N60" s="21"/>
      <c r="O60" s="21"/>
      <c r="P60" s="21"/>
    </row>
    <row r="61" spans="1:16" ht="15">
      <c r="A61" s="123"/>
      <c r="B61" s="129"/>
      <c r="C61" s="52" t="s">
        <v>39</v>
      </c>
      <c r="D61" s="95">
        <v>1051.807</v>
      </c>
      <c r="E61" s="95">
        <v>0</v>
      </c>
      <c r="F61" s="95"/>
      <c r="G61" s="95"/>
      <c r="H61" s="95"/>
      <c r="I61" s="95"/>
      <c r="J61" s="95"/>
      <c r="K61" s="95"/>
      <c r="L61" s="95"/>
      <c r="M61" s="95">
        <v>0</v>
      </c>
      <c r="N61" s="96"/>
      <c r="O61" s="96"/>
      <c r="P61" s="21"/>
    </row>
    <row r="62" spans="1:16" ht="15" customHeight="1" hidden="1">
      <c r="A62" s="121" t="s">
        <v>122</v>
      </c>
      <c r="B62" s="127"/>
      <c r="C62" s="52" t="s">
        <v>44</v>
      </c>
      <c r="D62" s="57">
        <f>D64+D65+D66+D67</f>
        <v>0</v>
      </c>
      <c r="E62" s="57">
        <f aca="true" t="shared" si="17" ref="E62:O62">E64+E65+E66+E67</f>
        <v>0</v>
      </c>
      <c r="F62" s="57">
        <f t="shared" si="17"/>
        <v>0</v>
      </c>
      <c r="G62" s="57">
        <f t="shared" si="17"/>
        <v>0</v>
      </c>
      <c r="H62" s="57">
        <f t="shared" si="17"/>
        <v>0</v>
      </c>
      <c r="I62" s="57">
        <f t="shared" si="17"/>
        <v>0</v>
      </c>
      <c r="J62" s="57">
        <f t="shared" si="17"/>
        <v>0</v>
      </c>
      <c r="K62" s="57">
        <f t="shared" si="17"/>
        <v>0</v>
      </c>
      <c r="L62" s="57">
        <f t="shared" si="17"/>
        <v>0</v>
      </c>
      <c r="M62" s="57">
        <f t="shared" si="17"/>
        <v>0</v>
      </c>
      <c r="N62" s="57">
        <f t="shared" si="17"/>
        <v>0</v>
      </c>
      <c r="O62" s="57">
        <f t="shared" si="17"/>
        <v>0</v>
      </c>
      <c r="P62" s="21"/>
    </row>
    <row r="63" spans="1:16" ht="15.75" hidden="1">
      <c r="A63" s="122"/>
      <c r="B63" s="128"/>
      <c r="C63" s="52" t="s">
        <v>43</v>
      </c>
      <c r="D63" s="14"/>
      <c r="E63" s="14"/>
      <c r="F63" s="14"/>
      <c r="G63" s="14"/>
      <c r="H63" s="14"/>
      <c r="I63" s="14"/>
      <c r="J63" s="14"/>
      <c r="K63" s="14"/>
      <c r="L63" s="21"/>
      <c r="M63" s="21"/>
      <c r="N63" s="21"/>
      <c r="O63" s="21"/>
      <c r="P63" s="21"/>
    </row>
    <row r="64" spans="1:16" ht="15.75" hidden="1">
      <c r="A64" s="122"/>
      <c r="B64" s="128"/>
      <c r="C64" s="52" t="s">
        <v>42</v>
      </c>
      <c r="D64" s="14"/>
      <c r="E64" s="14"/>
      <c r="F64" s="14"/>
      <c r="G64" s="14"/>
      <c r="H64" s="14"/>
      <c r="I64" s="14"/>
      <c r="J64" s="14"/>
      <c r="K64" s="14"/>
      <c r="L64" s="21"/>
      <c r="M64" s="21"/>
      <c r="N64" s="21"/>
      <c r="O64" s="21"/>
      <c r="P64" s="21"/>
    </row>
    <row r="65" spans="1:16" ht="15.75" hidden="1">
      <c r="A65" s="122"/>
      <c r="B65" s="128"/>
      <c r="C65" s="52" t="s">
        <v>41</v>
      </c>
      <c r="D65" s="14"/>
      <c r="E65" s="14"/>
      <c r="F65" s="14"/>
      <c r="G65" s="14"/>
      <c r="H65" s="14"/>
      <c r="I65" s="14"/>
      <c r="J65" s="14"/>
      <c r="K65" s="14"/>
      <c r="L65" s="21"/>
      <c r="M65" s="21"/>
      <c r="N65" s="21"/>
      <c r="O65" s="21"/>
      <c r="P65" s="21"/>
    </row>
    <row r="66" spans="1:16" ht="15.75" hidden="1">
      <c r="A66" s="122"/>
      <c r="B66" s="128"/>
      <c r="C66" s="52" t="s">
        <v>40</v>
      </c>
      <c r="D66" s="14"/>
      <c r="E66" s="14"/>
      <c r="F66" s="14"/>
      <c r="G66" s="14"/>
      <c r="H66" s="14"/>
      <c r="I66" s="14"/>
      <c r="J66" s="14"/>
      <c r="K66" s="14"/>
      <c r="L66" s="21"/>
      <c r="M66" s="21"/>
      <c r="N66" s="21"/>
      <c r="O66" s="21"/>
      <c r="P66" s="21"/>
    </row>
    <row r="67" spans="1:16" ht="15.75" hidden="1">
      <c r="A67" s="123"/>
      <c r="B67" s="129"/>
      <c r="C67" s="52" t="s">
        <v>39</v>
      </c>
      <c r="D67" s="14"/>
      <c r="E67" s="14"/>
      <c r="F67" s="14"/>
      <c r="G67" s="14"/>
      <c r="H67" s="14"/>
      <c r="I67" s="14"/>
      <c r="J67" s="14"/>
      <c r="K67" s="14"/>
      <c r="L67" s="21"/>
      <c r="M67" s="21"/>
      <c r="N67" s="21"/>
      <c r="O67" s="21"/>
      <c r="P67" s="21"/>
    </row>
    <row r="68" spans="1:16" ht="15" customHeight="1" hidden="1">
      <c r="A68" s="121" t="s">
        <v>115</v>
      </c>
      <c r="B68" s="127"/>
      <c r="C68" s="52" t="s">
        <v>44</v>
      </c>
      <c r="D68" s="57">
        <f>D70+D71+D72+D73</f>
        <v>0</v>
      </c>
      <c r="E68" s="57">
        <f aca="true" t="shared" si="18" ref="E68:O68">E70+E71+E72+E73</f>
        <v>0</v>
      </c>
      <c r="F68" s="57">
        <f t="shared" si="18"/>
        <v>0</v>
      </c>
      <c r="G68" s="57">
        <f t="shared" si="18"/>
        <v>0</v>
      </c>
      <c r="H68" s="57">
        <f t="shared" si="18"/>
        <v>0</v>
      </c>
      <c r="I68" s="57">
        <f t="shared" si="18"/>
        <v>0</v>
      </c>
      <c r="J68" s="57">
        <f t="shared" si="18"/>
        <v>0</v>
      </c>
      <c r="K68" s="57">
        <f t="shared" si="18"/>
        <v>0</v>
      </c>
      <c r="L68" s="57">
        <f t="shared" si="18"/>
        <v>0</v>
      </c>
      <c r="M68" s="57">
        <f t="shared" si="18"/>
        <v>0</v>
      </c>
      <c r="N68" s="57">
        <f t="shared" si="18"/>
        <v>0</v>
      </c>
      <c r="O68" s="57">
        <f t="shared" si="18"/>
        <v>0</v>
      </c>
      <c r="P68" s="21"/>
    </row>
    <row r="69" spans="1:16" ht="15.75" hidden="1">
      <c r="A69" s="122"/>
      <c r="B69" s="128"/>
      <c r="C69" s="52" t="s">
        <v>43</v>
      </c>
      <c r="D69" s="14"/>
      <c r="E69" s="14"/>
      <c r="F69" s="14"/>
      <c r="G69" s="14"/>
      <c r="H69" s="14"/>
      <c r="I69" s="14"/>
      <c r="J69" s="14"/>
      <c r="K69" s="14"/>
      <c r="L69" s="21"/>
      <c r="M69" s="21"/>
      <c r="N69" s="21"/>
      <c r="O69" s="21"/>
      <c r="P69" s="21"/>
    </row>
    <row r="70" spans="1:16" ht="15.75" hidden="1">
      <c r="A70" s="122"/>
      <c r="B70" s="128"/>
      <c r="C70" s="52" t="s">
        <v>42</v>
      </c>
      <c r="D70" s="14"/>
      <c r="E70" s="14"/>
      <c r="F70" s="14"/>
      <c r="G70" s="14"/>
      <c r="H70" s="14"/>
      <c r="I70" s="14"/>
      <c r="J70" s="14"/>
      <c r="K70" s="14"/>
      <c r="L70" s="21"/>
      <c r="M70" s="21"/>
      <c r="N70" s="21"/>
      <c r="O70" s="21"/>
      <c r="P70" s="21"/>
    </row>
    <row r="71" spans="1:16" ht="15.75" hidden="1">
      <c r="A71" s="122"/>
      <c r="B71" s="128"/>
      <c r="C71" s="52" t="s">
        <v>41</v>
      </c>
      <c r="D71" s="14"/>
      <c r="E71" s="14"/>
      <c r="F71" s="14"/>
      <c r="G71" s="14"/>
      <c r="H71" s="14"/>
      <c r="I71" s="14"/>
      <c r="J71" s="14"/>
      <c r="K71" s="14"/>
      <c r="L71" s="21"/>
      <c r="M71" s="21"/>
      <c r="N71" s="21"/>
      <c r="O71" s="21"/>
      <c r="P71" s="21"/>
    </row>
    <row r="72" spans="1:16" ht="15.75" hidden="1">
      <c r="A72" s="122"/>
      <c r="B72" s="128"/>
      <c r="C72" s="52" t="s">
        <v>40</v>
      </c>
      <c r="D72" s="14"/>
      <c r="E72" s="14"/>
      <c r="F72" s="14"/>
      <c r="G72" s="14"/>
      <c r="H72" s="14"/>
      <c r="I72" s="14"/>
      <c r="J72" s="14"/>
      <c r="K72" s="14"/>
      <c r="L72" s="21"/>
      <c r="M72" s="21"/>
      <c r="N72" s="21"/>
      <c r="O72" s="21"/>
      <c r="P72" s="21"/>
    </row>
    <row r="73" spans="1:16" ht="15.75" hidden="1">
      <c r="A73" s="123"/>
      <c r="B73" s="129"/>
      <c r="C73" s="52" t="s">
        <v>39</v>
      </c>
      <c r="D73" s="14"/>
      <c r="E73" s="14"/>
      <c r="F73" s="14"/>
      <c r="G73" s="14"/>
      <c r="H73" s="14"/>
      <c r="I73" s="14"/>
      <c r="J73" s="14"/>
      <c r="K73" s="14"/>
      <c r="L73" s="21"/>
      <c r="M73" s="21"/>
      <c r="N73" s="21"/>
      <c r="O73" s="21"/>
      <c r="P73" s="21"/>
    </row>
    <row r="74" spans="1:16" ht="15" customHeight="1" hidden="1">
      <c r="A74" s="121" t="s">
        <v>116</v>
      </c>
      <c r="B74" s="127"/>
      <c r="C74" s="52" t="s">
        <v>44</v>
      </c>
      <c r="D74" s="57">
        <f>D76+D77+D78+D79</f>
        <v>0</v>
      </c>
      <c r="E74" s="57">
        <f aca="true" t="shared" si="19" ref="E74:O74">E76+E77+E78+E79</f>
        <v>0</v>
      </c>
      <c r="F74" s="57">
        <f t="shared" si="19"/>
        <v>0</v>
      </c>
      <c r="G74" s="57">
        <f t="shared" si="19"/>
        <v>0</v>
      </c>
      <c r="H74" s="57">
        <f t="shared" si="19"/>
        <v>0</v>
      </c>
      <c r="I74" s="57">
        <f t="shared" si="19"/>
        <v>0</v>
      </c>
      <c r="J74" s="57">
        <f t="shared" si="19"/>
        <v>0</v>
      </c>
      <c r="K74" s="57">
        <f t="shared" si="19"/>
        <v>0</v>
      </c>
      <c r="L74" s="57">
        <f t="shared" si="19"/>
        <v>0</v>
      </c>
      <c r="M74" s="57">
        <f t="shared" si="19"/>
        <v>0</v>
      </c>
      <c r="N74" s="57">
        <f t="shared" si="19"/>
        <v>0</v>
      </c>
      <c r="O74" s="57">
        <f t="shared" si="19"/>
        <v>0</v>
      </c>
      <c r="P74" s="21"/>
    </row>
    <row r="75" spans="1:16" ht="15.75" hidden="1">
      <c r="A75" s="122"/>
      <c r="B75" s="128"/>
      <c r="C75" s="52" t="s">
        <v>43</v>
      </c>
      <c r="D75" s="14"/>
      <c r="E75" s="14"/>
      <c r="F75" s="14"/>
      <c r="G75" s="14"/>
      <c r="H75" s="14"/>
      <c r="I75" s="14"/>
      <c r="J75" s="14"/>
      <c r="K75" s="14"/>
      <c r="L75" s="21"/>
      <c r="M75" s="21"/>
      <c r="N75" s="21"/>
      <c r="O75" s="21"/>
      <c r="P75" s="21"/>
    </row>
    <row r="76" spans="1:16" ht="15.75" hidden="1">
      <c r="A76" s="122"/>
      <c r="B76" s="128"/>
      <c r="C76" s="52" t="s">
        <v>42</v>
      </c>
      <c r="D76" s="14"/>
      <c r="E76" s="14"/>
      <c r="F76" s="14"/>
      <c r="G76" s="14"/>
      <c r="H76" s="14"/>
      <c r="I76" s="14"/>
      <c r="J76" s="14"/>
      <c r="K76" s="14"/>
      <c r="L76" s="21"/>
      <c r="M76" s="21"/>
      <c r="N76" s="21"/>
      <c r="O76" s="21"/>
      <c r="P76" s="21"/>
    </row>
    <row r="77" spans="1:16" ht="15.75" hidden="1">
      <c r="A77" s="122"/>
      <c r="B77" s="128"/>
      <c r="C77" s="52" t="s">
        <v>41</v>
      </c>
      <c r="D77" s="14"/>
      <c r="E77" s="14"/>
      <c r="F77" s="14"/>
      <c r="G77" s="14"/>
      <c r="H77" s="14"/>
      <c r="I77" s="14"/>
      <c r="J77" s="14"/>
      <c r="K77" s="14"/>
      <c r="L77" s="21"/>
      <c r="M77" s="21"/>
      <c r="N77" s="21"/>
      <c r="O77" s="21"/>
      <c r="P77" s="21"/>
    </row>
    <row r="78" spans="1:16" ht="15.75" hidden="1">
      <c r="A78" s="122"/>
      <c r="B78" s="128"/>
      <c r="C78" s="52" t="s">
        <v>40</v>
      </c>
      <c r="D78" s="14"/>
      <c r="E78" s="14"/>
      <c r="F78" s="14"/>
      <c r="G78" s="14"/>
      <c r="H78" s="14"/>
      <c r="I78" s="14"/>
      <c r="J78" s="14"/>
      <c r="K78" s="14"/>
      <c r="L78" s="21"/>
      <c r="M78" s="21"/>
      <c r="N78" s="21"/>
      <c r="O78" s="21"/>
      <c r="P78" s="21"/>
    </row>
    <row r="79" spans="1:16" ht="15.75" hidden="1">
      <c r="A79" s="123"/>
      <c r="B79" s="129"/>
      <c r="C79" s="52" t="s">
        <v>39</v>
      </c>
      <c r="D79" s="14"/>
      <c r="E79" s="14"/>
      <c r="F79" s="14"/>
      <c r="G79" s="14"/>
      <c r="H79" s="14"/>
      <c r="I79" s="14"/>
      <c r="J79" s="14"/>
      <c r="K79" s="14"/>
      <c r="L79" s="21"/>
      <c r="M79" s="21"/>
      <c r="N79" s="21"/>
      <c r="O79" s="21"/>
      <c r="P79" s="21"/>
    </row>
    <row r="80" spans="1:16" ht="15" customHeight="1" hidden="1">
      <c r="A80" s="121" t="s">
        <v>117</v>
      </c>
      <c r="B80" s="127"/>
      <c r="C80" s="52" t="s">
        <v>44</v>
      </c>
      <c r="D80" s="57">
        <f>D82+D83+D84+D85</f>
        <v>0</v>
      </c>
      <c r="E80" s="57">
        <f aca="true" t="shared" si="20" ref="E80:O80">E82+E83+E84+E85</f>
        <v>0</v>
      </c>
      <c r="F80" s="57">
        <f t="shared" si="20"/>
        <v>0</v>
      </c>
      <c r="G80" s="57">
        <f t="shared" si="20"/>
        <v>0</v>
      </c>
      <c r="H80" s="57">
        <f t="shared" si="20"/>
        <v>0</v>
      </c>
      <c r="I80" s="57">
        <f t="shared" si="20"/>
        <v>0</v>
      </c>
      <c r="J80" s="57">
        <f t="shared" si="20"/>
        <v>0</v>
      </c>
      <c r="K80" s="57">
        <f t="shared" si="20"/>
        <v>0</v>
      </c>
      <c r="L80" s="57">
        <f t="shared" si="20"/>
        <v>0</v>
      </c>
      <c r="M80" s="57">
        <f t="shared" si="20"/>
        <v>0</v>
      </c>
      <c r="N80" s="57">
        <f t="shared" si="20"/>
        <v>0</v>
      </c>
      <c r="O80" s="57">
        <f t="shared" si="20"/>
        <v>0</v>
      </c>
      <c r="P80" s="21"/>
    </row>
    <row r="81" spans="1:16" ht="15.75" hidden="1">
      <c r="A81" s="122"/>
      <c r="B81" s="128"/>
      <c r="C81" s="52" t="s">
        <v>43</v>
      </c>
      <c r="D81" s="14"/>
      <c r="E81" s="14"/>
      <c r="F81" s="14"/>
      <c r="G81" s="14"/>
      <c r="H81" s="14"/>
      <c r="I81" s="14"/>
      <c r="J81" s="14"/>
      <c r="K81" s="14"/>
      <c r="L81" s="21"/>
      <c r="M81" s="21"/>
      <c r="N81" s="21"/>
      <c r="O81" s="21"/>
      <c r="P81" s="21"/>
    </row>
    <row r="82" spans="1:16" ht="15.75" hidden="1">
      <c r="A82" s="122"/>
      <c r="B82" s="128"/>
      <c r="C82" s="52" t="s">
        <v>42</v>
      </c>
      <c r="D82" s="14"/>
      <c r="E82" s="14"/>
      <c r="F82" s="14"/>
      <c r="G82" s="14"/>
      <c r="H82" s="14"/>
      <c r="I82" s="14"/>
      <c r="J82" s="14"/>
      <c r="K82" s="14"/>
      <c r="L82" s="21"/>
      <c r="M82" s="21"/>
      <c r="N82" s="21"/>
      <c r="O82" s="21"/>
      <c r="P82" s="21"/>
    </row>
    <row r="83" spans="1:16" ht="15.75" hidden="1">
      <c r="A83" s="122"/>
      <c r="B83" s="128"/>
      <c r="C83" s="52" t="s">
        <v>41</v>
      </c>
      <c r="D83" s="14"/>
      <c r="E83" s="14"/>
      <c r="F83" s="14"/>
      <c r="G83" s="14"/>
      <c r="H83" s="14"/>
      <c r="I83" s="14"/>
      <c r="J83" s="14"/>
      <c r="K83" s="14"/>
      <c r="L83" s="21"/>
      <c r="M83" s="21"/>
      <c r="N83" s="21"/>
      <c r="O83" s="21"/>
      <c r="P83" s="21"/>
    </row>
    <row r="84" spans="1:16" ht="15.75" hidden="1">
      <c r="A84" s="122"/>
      <c r="B84" s="128"/>
      <c r="C84" s="52" t="s">
        <v>40</v>
      </c>
      <c r="D84" s="14"/>
      <c r="E84" s="14"/>
      <c r="F84" s="14"/>
      <c r="G84" s="14"/>
      <c r="H84" s="14"/>
      <c r="I84" s="14"/>
      <c r="J84" s="14"/>
      <c r="K84" s="14"/>
      <c r="L84" s="21"/>
      <c r="M84" s="21"/>
      <c r="N84" s="21"/>
      <c r="O84" s="21"/>
      <c r="P84" s="21"/>
    </row>
    <row r="85" spans="1:16" ht="15.75" hidden="1">
      <c r="A85" s="123"/>
      <c r="B85" s="129"/>
      <c r="C85" s="52" t="s">
        <v>39</v>
      </c>
      <c r="D85" s="14"/>
      <c r="E85" s="14"/>
      <c r="F85" s="14"/>
      <c r="G85" s="14"/>
      <c r="H85" s="14"/>
      <c r="I85" s="14"/>
      <c r="J85" s="14"/>
      <c r="K85" s="14"/>
      <c r="L85" s="21"/>
      <c r="M85" s="21"/>
      <c r="N85" s="21"/>
      <c r="O85" s="21"/>
      <c r="P85" s="21"/>
    </row>
    <row r="86" spans="1:16" ht="15" customHeight="1" hidden="1">
      <c r="A86" s="121" t="s">
        <v>118</v>
      </c>
      <c r="B86" s="127"/>
      <c r="C86" s="52" t="s">
        <v>44</v>
      </c>
      <c r="D86" s="57">
        <f>D88+D89+D90+D91</f>
        <v>0</v>
      </c>
      <c r="E86" s="57">
        <f aca="true" t="shared" si="21" ref="E86:O86">E88+E89+E90+E91</f>
        <v>0</v>
      </c>
      <c r="F86" s="57">
        <f t="shared" si="21"/>
        <v>0</v>
      </c>
      <c r="G86" s="57">
        <f t="shared" si="21"/>
        <v>0</v>
      </c>
      <c r="H86" s="57">
        <f t="shared" si="21"/>
        <v>0</v>
      </c>
      <c r="I86" s="57">
        <f t="shared" si="21"/>
        <v>0</v>
      </c>
      <c r="J86" s="57">
        <f t="shared" si="21"/>
        <v>0</v>
      </c>
      <c r="K86" s="57">
        <f t="shared" si="21"/>
        <v>0</v>
      </c>
      <c r="L86" s="57">
        <f t="shared" si="21"/>
        <v>0</v>
      </c>
      <c r="M86" s="57">
        <f t="shared" si="21"/>
        <v>0</v>
      </c>
      <c r="N86" s="57">
        <f t="shared" si="21"/>
        <v>0</v>
      </c>
      <c r="O86" s="57">
        <f t="shared" si="21"/>
        <v>0</v>
      </c>
      <c r="P86" s="21"/>
    </row>
    <row r="87" spans="1:16" ht="15.75" hidden="1">
      <c r="A87" s="122"/>
      <c r="B87" s="128"/>
      <c r="C87" s="52" t="s">
        <v>43</v>
      </c>
      <c r="D87" s="14"/>
      <c r="E87" s="14"/>
      <c r="F87" s="14"/>
      <c r="G87" s="14"/>
      <c r="H87" s="14"/>
      <c r="I87" s="14"/>
      <c r="J87" s="14"/>
      <c r="K87" s="14"/>
      <c r="L87" s="21"/>
      <c r="M87" s="21"/>
      <c r="N87" s="21"/>
      <c r="O87" s="21"/>
      <c r="P87" s="21"/>
    </row>
    <row r="88" spans="1:16" ht="15.75" hidden="1">
      <c r="A88" s="122"/>
      <c r="B88" s="128"/>
      <c r="C88" s="52" t="s">
        <v>42</v>
      </c>
      <c r="D88" s="14"/>
      <c r="E88" s="14"/>
      <c r="F88" s="14"/>
      <c r="G88" s="14"/>
      <c r="H88" s="14"/>
      <c r="I88" s="14"/>
      <c r="J88" s="14"/>
      <c r="K88" s="14"/>
      <c r="L88" s="21"/>
      <c r="M88" s="21"/>
      <c r="N88" s="21"/>
      <c r="O88" s="21"/>
      <c r="P88" s="21"/>
    </row>
    <row r="89" spans="1:16" ht="15.75" hidden="1">
      <c r="A89" s="122"/>
      <c r="B89" s="128"/>
      <c r="C89" s="52" t="s">
        <v>41</v>
      </c>
      <c r="D89" s="14"/>
      <c r="E89" s="14"/>
      <c r="F89" s="14"/>
      <c r="G89" s="14"/>
      <c r="H89" s="14"/>
      <c r="I89" s="14"/>
      <c r="J89" s="14"/>
      <c r="K89" s="14"/>
      <c r="L89" s="21"/>
      <c r="M89" s="21"/>
      <c r="N89" s="21"/>
      <c r="O89" s="21"/>
      <c r="P89" s="21"/>
    </row>
    <row r="90" spans="1:16" ht="15.75" hidden="1">
      <c r="A90" s="122"/>
      <c r="B90" s="128"/>
      <c r="C90" s="52" t="s">
        <v>40</v>
      </c>
      <c r="D90" s="14"/>
      <c r="E90" s="14"/>
      <c r="F90" s="14"/>
      <c r="G90" s="14"/>
      <c r="H90" s="14"/>
      <c r="I90" s="14"/>
      <c r="J90" s="14"/>
      <c r="K90" s="14"/>
      <c r="L90" s="21"/>
      <c r="M90" s="21"/>
      <c r="N90" s="21"/>
      <c r="O90" s="21"/>
      <c r="P90" s="21"/>
    </row>
    <row r="91" spans="1:16" ht="15.75" hidden="1">
      <c r="A91" s="123"/>
      <c r="B91" s="129"/>
      <c r="C91" s="52" t="s">
        <v>39</v>
      </c>
      <c r="D91" s="14"/>
      <c r="E91" s="14"/>
      <c r="F91" s="14"/>
      <c r="G91" s="14"/>
      <c r="H91" s="14"/>
      <c r="I91" s="14"/>
      <c r="J91" s="14"/>
      <c r="K91" s="14"/>
      <c r="L91" s="21"/>
      <c r="M91" s="21"/>
      <c r="N91" s="21"/>
      <c r="O91" s="21"/>
      <c r="P91" s="21"/>
    </row>
    <row r="92" spans="1:16" ht="15" customHeight="1" hidden="1">
      <c r="A92" s="121" t="s">
        <v>119</v>
      </c>
      <c r="B92" s="127"/>
      <c r="C92" s="52" t="s">
        <v>44</v>
      </c>
      <c r="D92" s="57">
        <f>D94+D95+D96+D97</f>
        <v>0</v>
      </c>
      <c r="E92" s="57">
        <f aca="true" t="shared" si="22" ref="E92:O92">E94+E95+E96+E97</f>
        <v>0</v>
      </c>
      <c r="F92" s="57">
        <f t="shared" si="22"/>
        <v>0</v>
      </c>
      <c r="G92" s="57">
        <f t="shared" si="22"/>
        <v>0</v>
      </c>
      <c r="H92" s="57">
        <f t="shared" si="22"/>
        <v>0</v>
      </c>
      <c r="I92" s="57">
        <f t="shared" si="22"/>
        <v>0</v>
      </c>
      <c r="J92" s="57">
        <f t="shared" si="22"/>
        <v>0</v>
      </c>
      <c r="K92" s="57">
        <f t="shared" si="22"/>
        <v>0</v>
      </c>
      <c r="L92" s="57">
        <f t="shared" si="22"/>
        <v>0</v>
      </c>
      <c r="M92" s="57">
        <f t="shared" si="22"/>
        <v>0</v>
      </c>
      <c r="N92" s="57">
        <f t="shared" si="22"/>
        <v>0</v>
      </c>
      <c r="O92" s="57">
        <f t="shared" si="22"/>
        <v>0</v>
      </c>
      <c r="P92" s="21"/>
    </row>
    <row r="93" spans="1:16" ht="15.75" hidden="1">
      <c r="A93" s="122"/>
      <c r="B93" s="128"/>
      <c r="C93" s="52" t="s">
        <v>43</v>
      </c>
      <c r="D93" s="14"/>
      <c r="E93" s="14"/>
      <c r="F93" s="14"/>
      <c r="G93" s="14"/>
      <c r="H93" s="14"/>
      <c r="I93" s="14"/>
      <c r="J93" s="14"/>
      <c r="K93" s="14"/>
      <c r="L93" s="21"/>
      <c r="M93" s="21"/>
      <c r="N93" s="21"/>
      <c r="O93" s="21"/>
      <c r="P93" s="21"/>
    </row>
    <row r="94" spans="1:16" ht="15.75" hidden="1">
      <c r="A94" s="122"/>
      <c r="B94" s="128"/>
      <c r="C94" s="52" t="s">
        <v>42</v>
      </c>
      <c r="D94" s="14"/>
      <c r="E94" s="14"/>
      <c r="F94" s="14"/>
      <c r="G94" s="14"/>
      <c r="H94" s="14"/>
      <c r="I94" s="14"/>
      <c r="J94" s="14"/>
      <c r="K94" s="14"/>
      <c r="L94" s="21"/>
      <c r="M94" s="21"/>
      <c r="N94" s="21"/>
      <c r="O94" s="21"/>
      <c r="P94" s="21"/>
    </row>
    <row r="95" spans="1:16" ht="15.75" hidden="1">
      <c r="A95" s="122"/>
      <c r="B95" s="128"/>
      <c r="C95" s="52" t="s">
        <v>41</v>
      </c>
      <c r="D95" s="14"/>
      <c r="E95" s="14"/>
      <c r="F95" s="14"/>
      <c r="G95" s="14"/>
      <c r="H95" s="14"/>
      <c r="I95" s="14"/>
      <c r="J95" s="14"/>
      <c r="K95" s="14"/>
      <c r="L95" s="21"/>
      <c r="M95" s="21"/>
      <c r="N95" s="21"/>
      <c r="O95" s="21"/>
      <c r="P95" s="21"/>
    </row>
    <row r="96" spans="1:16" ht="15.75" hidden="1">
      <c r="A96" s="122"/>
      <c r="B96" s="128"/>
      <c r="C96" s="52" t="s">
        <v>40</v>
      </c>
      <c r="D96" s="14"/>
      <c r="E96" s="14"/>
      <c r="F96" s="14"/>
      <c r="G96" s="14"/>
      <c r="H96" s="14"/>
      <c r="I96" s="14"/>
      <c r="J96" s="14"/>
      <c r="K96" s="14"/>
      <c r="L96" s="21"/>
      <c r="M96" s="21"/>
      <c r="N96" s="21"/>
      <c r="O96" s="21"/>
      <c r="P96" s="21"/>
    </row>
    <row r="97" spans="1:16" ht="15.75" hidden="1">
      <c r="A97" s="123"/>
      <c r="B97" s="129"/>
      <c r="C97" s="52" t="s">
        <v>39</v>
      </c>
      <c r="D97" s="14"/>
      <c r="E97" s="14"/>
      <c r="F97" s="14"/>
      <c r="G97" s="14"/>
      <c r="H97" s="14"/>
      <c r="I97" s="14"/>
      <c r="J97" s="14"/>
      <c r="K97" s="14"/>
      <c r="L97" s="21"/>
      <c r="M97" s="21"/>
      <c r="N97" s="21"/>
      <c r="O97" s="21"/>
      <c r="P97" s="21"/>
    </row>
    <row r="98" spans="1:16" ht="15" customHeight="1" hidden="1">
      <c r="A98" s="121" t="s">
        <v>120</v>
      </c>
      <c r="B98" s="127"/>
      <c r="C98" s="52" t="s">
        <v>44</v>
      </c>
      <c r="D98" s="57">
        <f>D100+D101+D102+D103</f>
        <v>0</v>
      </c>
      <c r="E98" s="57">
        <f aca="true" t="shared" si="23" ref="E98:O98">E100+E101+E102+E103</f>
        <v>0</v>
      </c>
      <c r="F98" s="57">
        <f t="shared" si="23"/>
        <v>0</v>
      </c>
      <c r="G98" s="57">
        <f t="shared" si="23"/>
        <v>0</v>
      </c>
      <c r="H98" s="57">
        <f t="shared" si="23"/>
        <v>0</v>
      </c>
      <c r="I98" s="57">
        <f t="shared" si="23"/>
        <v>0</v>
      </c>
      <c r="J98" s="57">
        <f t="shared" si="23"/>
        <v>0</v>
      </c>
      <c r="K98" s="57">
        <f t="shared" si="23"/>
        <v>0</v>
      </c>
      <c r="L98" s="57">
        <f t="shared" si="23"/>
        <v>0</v>
      </c>
      <c r="M98" s="57">
        <f t="shared" si="23"/>
        <v>0</v>
      </c>
      <c r="N98" s="57">
        <f t="shared" si="23"/>
        <v>0</v>
      </c>
      <c r="O98" s="57">
        <f t="shared" si="23"/>
        <v>0</v>
      </c>
      <c r="P98" s="21"/>
    </row>
    <row r="99" spans="1:16" ht="15.75" hidden="1">
      <c r="A99" s="122"/>
      <c r="B99" s="128"/>
      <c r="C99" s="52" t="s">
        <v>43</v>
      </c>
      <c r="D99" s="14"/>
      <c r="E99" s="14"/>
      <c r="F99" s="14"/>
      <c r="G99" s="14"/>
      <c r="H99" s="14"/>
      <c r="I99" s="14"/>
      <c r="J99" s="14"/>
      <c r="K99" s="14"/>
      <c r="L99" s="21"/>
      <c r="M99" s="21"/>
      <c r="N99" s="21"/>
      <c r="O99" s="21"/>
      <c r="P99" s="21"/>
    </row>
    <row r="100" spans="1:16" ht="15.75" hidden="1">
      <c r="A100" s="122"/>
      <c r="B100" s="128"/>
      <c r="C100" s="52" t="s">
        <v>42</v>
      </c>
      <c r="D100" s="14"/>
      <c r="E100" s="14"/>
      <c r="F100" s="14"/>
      <c r="G100" s="14"/>
      <c r="H100" s="14"/>
      <c r="I100" s="14"/>
      <c r="J100" s="14"/>
      <c r="K100" s="14"/>
      <c r="L100" s="21"/>
      <c r="M100" s="21"/>
      <c r="N100" s="21"/>
      <c r="O100" s="21"/>
      <c r="P100" s="21"/>
    </row>
    <row r="101" spans="1:16" ht="15.75" hidden="1">
      <c r="A101" s="122"/>
      <c r="B101" s="128"/>
      <c r="C101" s="52" t="s">
        <v>41</v>
      </c>
      <c r="D101" s="14"/>
      <c r="E101" s="14"/>
      <c r="F101" s="14"/>
      <c r="G101" s="14"/>
      <c r="H101" s="14"/>
      <c r="I101" s="14"/>
      <c r="J101" s="14"/>
      <c r="K101" s="14"/>
      <c r="L101" s="21"/>
      <c r="M101" s="21"/>
      <c r="N101" s="21"/>
      <c r="O101" s="21"/>
      <c r="P101" s="21"/>
    </row>
    <row r="102" spans="1:16" ht="15.75" hidden="1">
      <c r="A102" s="122"/>
      <c r="B102" s="128"/>
      <c r="C102" s="52" t="s">
        <v>40</v>
      </c>
      <c r="D102" s="14"/>
      <c r="E102" s="14"/>
      <c r="F102" s="14"/>
      <c r="G102" s="14"/>
      <c r="H102" s="14"/>
      <c r="I102" s="14"/>
      <c r="J102" s="14"/>
      <c r="K102" s="14"/>
      <c r="L102" s="21"/>
      <c r="M102" s="21"/>
      <c r="N102" s="21"/>
      <c r="O102" s="21"/>
      <c r="P102" s="21"/>
    </row>
    <row r="103" spans="1:16" ht="15.75" hidden="1">
      <c r="A103" s="123"/>
      <c r="B103" s="129"/>
      <c r="C103" s="52" t="s">
        <v>39</v>
      </c>
      <c r="D103" s="14"/>
      <c r="E103" s="14"/>
      <c r="F103" s="14"/>
      <c r="G103" s="14"/>
      <c r="H103" s="14"/>
      <c r="I103" s="14"/>
      <c r="J103" s="14"/>
      <c r="K103" s="14"/>
      <c r="L103" s="21"/>
      <c r="M103" s="21"/>
      <c r="N103" s="21"/>
      <c r="O103" s="21"/>
      <c r="P103" s="21"/>
    </row>
    <row r="104" spans="1:16" ht="15" customHeight="1" hidden="1">
      <c r="A104" s="121" t="s">
        <v>109</v>
      </c>
      <c r="B104" s="127"/>
      <c r="C104" s="52" t="s">
        <v>44</v>
      </c>
      <c r="D104" s="57">
        <f>D106+D107+D108+D109</f>
        <v>0</v>
      </c>
      <c r="E104" s="57">
        <f aca="true" t="shared" si="24" ref="E104:O104">E106+E107+E108+E109</f>
        <v>0</v>
      </c>
      <c r="F104" s="57">
        <f t="shared" si="24"/>
        <v>0</v>
      </c>
      <c r="G104" s="57">
        <f t="shared" si="24"/>
        <v>0</v>
      </c>
      <c r="H104" s="57">
        <f t="shared" si="24"/>
        <v>0</v>
      </c>
      <c r="I104" s="57">
        <f t="shared" si="24"/>
        <v>0</v>
      </c>
      <c r="J104" s="57">
        <f t="shared" si="24"/>
        <v>0</v>
      </c>
      <c r="K104" s="57">
        <f t="shared" si="24"/>
        <v>0</v>
      </c>
      <c r="L104" s="57">
        <f t="shared" si="24"/>
        <v>0</v>
      </c>
      <c r="M104" s="57">
        <f t="shared" si="24"/>
        <v>0</v>
      </c>
      <c r="N104" s="57">
        <f t="shared" si="24"/>
        <v>0</v>
      </c>
      <c r="O104" s="57">
        <f t="shared" si="24"/>
        <v>0</v>
      </c>
      <c r="P104" s="21"/>
    </row>
    <row r="105" spans="1:16" ht="15.75" hidden="1">
      <c r="A105" s="122"/>
      <c r="B105" s="128"/>
      <c r="C105" s="52" t="s">
        <v>43</v>
      </c>
      <c r="D105" s="14"/>
      <c r="E105" s="14"/>
      <c r="F105" s="14"/>
      <c r="G105" s="14"/>
      <c r="H105" s="14"/>
      <c r="I105" s="14"/>
      <c r="J105" s="14"/>
      <c r="K105" s="14"/>
      <c r="L105" s="21"/>
      <c r="M105" s="21"/>
      <c r="N105" s="21"/>
      <c r="O105" s="21"/>
      <c r="P105" s="21"/>
    </row>
    <row r="106" spans="1:16" ht="15.75" hidden="1">
      <c r="A106" s="122"/>
      <c r="B106" s="128"/>
      <c r="C106" s="52" t="s">
        <v>42</v>
      </c>
      <c r="D106" s="14"/>
      <c r="E106" s="14"/>
      <c r="F106" s="14"/>
      <c r="G106" s="14"/>
      <c r="H106" s="14"/>
      <c r="I106" s="14"/>
      <c r="J106" s="14"/>
      <c r="K106" s="14"/>
      <c r="L106" s="21"/>
      <c r="M106" s="21"/>
      <c r="N106" s="21"/>
      <c r="O106" s="21"/>
      <c r="P106" s="21"/>
    </row>
    <row r="107" spans="1:16" ht="15.75" hidden="1">
      <c r="A107" s="122"/>
      <c r="B107" s="128"/>
      <c r="C107" s="52" t="s">
        <v>41</v>
      </c>
      <c r="D107" s="14"/>
      <c r="E107" s="14"/>
      <c r="F107" s="14"/>
      <c r="G107" s="14"/>
      <c r="H107" s="14"/>
      <c r="I107" s="14"/>
      <c r="J107" s="14"/>
      <c r="K107" s="14"/>
      <c r="L107" s="21"/>
      <c r="M107" s="21"/>
      <c r="N107" s="21"/>
      <c r="O107" s="21"/>
      <c r="P107" s="21"/>
    </row>
    <row r="108" spans="1:16" ht="15.75" hidden="1">
      <c r="A108" s="122"/>
      <c r="B108" s="128"/>
      <c r="C108" s="52" t="s">
        <v>40</v>
      </c>
      <c r="D108" s="14"/>
      <c r="E108" s="14"/>
      <c r="F108" s="14"/>
      <c r="G108" s="14"/>
      <c r="H108" s="14"/>
      <c r="I108" s="14"/>
      <c r="J108" s="14"/>
      <c r="K108" s="14"/>
      <c r="L108" s="21"/>
      <c r="M108" s="21"/>
      <c r="N108" s="21"/>
      <c r="O108" s="21"/>
      <c r="P108" s="21"/>
    </row>
    <row r="109" spans="1:16" ht="15.75" hidden="1">
      <c r="A109" s="123"/>
      <c r="B109" s="129"/>
      <c r="C109" s="52" t="s">
        <v>39</v>
      </c>
      <c r="D109" s="14"/>
      <c r="E109" s="14"/>
      <c r="F109" s="14"/>
      <c r="G109" s="14"/>
      <c r="H109" s="14"/>
      <c r="I109" s="14"/>
      <c r="J109" s="14"/>
      <c r="K109" s="14"/>
      <c r="L109" s="21"/>
      <c r="M109" s="21"/>
      <c r="N109" s="21"/>
      <c r="O109" s="21"/>
      <c r="P109" s="21"/>
    </row>
    <row r="110" spans="1:16" ht="15.75" customHeight="1">
      <c r="A110" s="130" t="s">
        <v>123</v>
      </c>
      <c r="B110" s="130" t="s">
        <v>123</v>
      </c>
      <c r="C110" s="54" t="s">
        <v>44</v>
      </c>
      <c r="D110" s="56">
        <f>SUM(D112:D115)</f>
        <v>3316.4880000000003</v>
      </c>
      <c r="E110" s="56">
        <f aca="true" t="shared" si="25" ref="E110:O110">SUM(E112:E115)</f>
        <v>0</v>
      </c>
      <c r="F110" s="56">
        <f t="shared" si="25"/>
        <v>0</v>
      </c>
      <c r="G110" s="56">
        <f t="shared" si="25"/>
        <v>0</v>
      </c>
      <c r="H110" s="56">
        <f t="shared" si="25"/>
        <v>0</v>
      </c>
      <c r="I110" s="56">
        <f t="shared" si="25"/>
        <v>0</v>
      </c>
      <c r="J110" s="56">
        <f t="shared" si="25"/>
        <v>0</v>
      </c>
      <c r="K110" s="56">
        <f t="shared" si="25"/>
        <v>0</v>
      </c>
      <c r="L110" s="56">
        <f t="shared" si="25"/>
        <v>0</v>
      </c>
      <c r="M110" s="56">
        <f t="shared" si="25"/>
        <v>0</v>
      </c>
      <c r="N110" s="56">
        <f t="shared" si="25"/>
        <v>0</v>
      </c>
      <c r="O110" s="56">
        <f t="shared" si="25"/>
        <v>0</v>
      </c>
      <c r="P110" s="55"/>
    </row>
    <row r="111" spans="1:16" ht="15.75">
      <c r="A111" s="131"/>
      <c r="B111" s="131"/>
      <c r="C111" s="54" t="s">
        <v>43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5"/>
    </row>
    <row r="112" spans="1:16" ht="15.75">
      <c r="A112" s="131"/>
      <c r="B112" s="131"/>
      <c r="C112" s="54" t="s">
        <v>42</v>
      </c>
      <c r="D112" s="56">
        <f>D118+D124+D130</f>
        <v>0</v>
      </c>
      <c r="E112" s="56">
        <f aca="true" t="shared" si="26" ref="E112:O112">E118+E124+E130</f>
        <v>0</v>
      </c>
      <c r="F112" s="56">
        <f t="shared" si="26"/>
        <v>0</v>
      </c>
      <c r="G112" s="56">
        <f t="shared" si="26"/>
        <v>0</v>
      </c>
      <c r="H112" s="56">
        <f t="shared" si="26"/>
        <v>0</v>
      </c>
      <c r="I112" s="56">
        <f t="shared" si="26"/>
        <v>0</v>
      </c>
      <c r="J112" s="56">
        <f t="shared" si="26"/>
        <v>0</v>
      </c>
      <c r="K112" s="56">
        <f t="shared" si="26"/>
        <v>0</v>
      </c>
      <c r="L112" s="56">
        <f t="shared" si="26"/>
        <v>0</v>
      </c>
      <c r="M112" s="56">
        <f t="shared" si="26"/>
        <v>0</v>
      </c>
      <c r="N112" s="56">
        <f t="shared" si="26"/>
        <v>0</v>
      </c>
      <c r="O112" s="56">
        <f t="shared" si="26"/>
        <v>0</v>
      </c>
      <c r="P112" s="22"/>
    </row>
    <row r="113" spans="1:16" ht="15.75">
      <c r="A113" s="131"/>
      <c r="B113" s="131"/>
      <c r="C113" s="54" t="s">
        <v>41</v>
      </c>
      <c r="D113" s="56">
        <f>D119+D125+D131</f>
        <v>0</v>
      </c>
      <c r="E113" s="56">
        <f aca="true" t="shared" si="27" ref="E113:O113">E119+E125+E131</f>
        <v>0</v>
      </c>
      <c r="F113" s="56">
        <f t="shared" si="27"/>
        <v>0</v>
      </c>
      <c r="G113" s="56">
        <f t="shared" si="27"/>
        <v>0</v>
      </c>
      <c r="H113" s="56">
        <f t="shared" si="27"/>
        <v>0</v>
      </c>
      <c r="I113" s="56">
        <f t="shared" si="27"/>
        <v>0</v>
      </c>
      <c r="J113" s="56">
        <f t="shared" si="27"/>
        <v>0</v>
      </c>
      <c r="K113" s="56">
        <f t="shared" si="27"/>
        <v>0</v>
      </c>
      <c r="L113" s="56">
        <f t="shared" si="27"/>
        <v>0</v>
      </c>
      <c r="M113" s="56">
        <f t="shared" si="27"/>
        <v>0</v>
      </c>
      <c r="N113" s="56">
        <f t="shared" si="27"/>
        <v>0</v>
      </c>
      <c r="O113" s="56">
        <f t="shared" si="27"/>
        <v>0</v>
      </c>
      <c r="P113" s="22"/>
    </row>
    <row r="114" spans="1:16" ht="15.75">
      <c r="A114" s="131"/>
      <c r="B114" s="131"/>
      <c r="C114" s="54" t="s">
        <v>40</v>
      </c>
      <c r="D114" s="56">
        <f>D120+D126+D132</f>
        <v>0</v>
      </c>
      <c r="E114" s="56">
        <f aca="true" t="shared" si="28" ref="E114:O114">E120+E126+E132</f>
        <v>0</v>
      </c>
      <c r="F114" s="56">
        <f t="shared" si="28"/>
        <v>0</v>
      </c>
      <c r="G114" s="56">
        <f t="shared" si="28"/>
        <v>0</v>
      </c>
      <c r="H114" s="56">
        <f t="shared" si="28"/>
        <v>0</v>
      </c>
      <c r="I114" s="56">
        <f t="shared" si="28"/>
        <v>0</v>
      </c>
      <c r="J114" s="56">
        <f t="shared" si="28"/>
        <v>0</v>
      </c>
      <c r="K114" s="56">
        <f t="shared" si="28"/>
        <v>0</v>
      </c>
      <c r="L114" s="56">
        <f t="shared" si="28"/>
        <v>0</v>
      </c>
      <c r="M114" s="56">
        <f t="shared" si="28"/>
        <v>0</v>
      </c>
      <c r="N114" s="56">
        <f t="shared" si="28"/>
        <v>0</v>
      </c>
      <c r="O114" s="56">
        <f t="shared" si="28"/>
        <v>0</v>
      </c>
      <c r="P114" s="22"/>
    </row>
    <row r="115" spans="1:16" ht="15.75">
      <c r="A115" s="132"/>
      <c r="B115" s="132"/>
      <c r="C115" s="54" t="s">
        <v>39</v>
      </c>
      <c r="D115" s="56">
        <f>D121+D127+D133+D145+D139</f>
        <v>3316.4880000000003</v>
      </c>
      <c r="E115" s="56">
        <f aca="true" t="shared" si="29" ref="E115:O115">E121+E127+E133+E145</f>
        <v>0</v>
      </c>
      <c r="F115" s="56">
        <f t="shared" si="29"/>
        <v>0</v>
      </c>
      <c r="G115" s="56">
        <f t="shared" si="29"/>
        <v>0</v>
      </c>
      <c r="H115" s="56">
        <f t="shared" si="29"/>
        <v>0</v>
      </c>
      <c r="I115" s="56">
        <f t="shared" si="29"/>
        <v>0</v>
      </c>
      <c r="J115" s="56">
        <f t="shared" si="29"/>
        <v>0</v>
      </c>
      <c r="K115" s="56">
        <f t="shared" si="29"/>
        <v>0</v>
      </c>
      <c r="L115" s="56">
        <f t="shared" si="29"/>
        <v>0</v>
      </c>
      <c r="M115" s="56">
        <f t="shared" si="29"/>
        <v>0</v>
      </c>
      <c r="N115" s="56">
        <f t="shared" si="29"/>
        <v>0</v>
      </c>
      <c r="O115" s="56">
        <f t="shared" si="29"/>
        <v>0</v>
      </c>
      <c r="P115" s="22"/>
    </row>
    <row r="116" spans="1:16" ht="15" customHeight="1">
      <c r="A116" s="121" t="s">
        <v>45</v>
      </c>
      <c r="B116" s="127" t="s">
        <v>137</v>
      </c>
      <c r="C116" s="52" t="s">
        <v>44</v>
      </c>
      <c r="D116" s="57">
        <f>D118+D119+D120+D121</f>
        <v>2424.971</v>
      </c>
      <c r="E116" s="57">
        <f aca="true" t="shared" si="30" ref="E116:O116">E118+E119+E120+E121</f>
        <v>0</v>
      </c>
      <c r="F116" s="57">
        <f t="shared" si="30"/>
        <v>0</v>
      </c>
      <c r="G116" s="57">
        <f t="shared" si="30"/>
        <v>0</v>
      </c>
      <c r="H116" s="57">
        <f t="shared" si="30"/>
        <v>0</v>
      </c>
      <c r="I116" s="57">
        <f t="shared" si="30"/>
        <v>0</v>
      </c>
      <c r="J116" s="57">
        <f t="shared" si="30"/>
        <v>0</v>
      </c>
      <c r="K116" s="57">
        <f t="shared" si="30"/>
        <v>0</v>
      </c>
      <c r="L116" s="57">
        <f t="shared" si="30"/>
        <v>0</v>
      </c>
      <c r="M116" s="57">
        <f t="shared" si="30"/>
        <v>0</v>
      </c>
      <c r="N116" s="57">
        <f t="shared" si="30"/>
        <v>0</v>
      </c>
      <c r="O116" s="57">
        <f t="shared" si="30"/>
        <v>0</v>
      </c>
      <c r="P116" s="21"/>
    </row>
    <row r="117" spans="1:16" ht="15.75">
      <c r="A117" s="122"/>
      <c r="B117" s="128"/>
      <c r="C117" s="52" t="s">
        <v>43</v>
      </c>
      <c r="D117" s="14"/>
      <c r="E117" s="14"/>
      <c r="F117" s="14"/>
      <c r="G117" s="14"/>
      <c r="H117" s="14"/>
      <c r="I117" s="14"/>
      <c r="J117" s="14"/>
      <c r="K117" s="14"/>
      <c r="L117" s="21"/>
      <c r="M117" s="21"/>
      <c r="N117" s="21"/>
      <c r="O117" s="21"/>
      <c r="P117" s="21"/>
    </row>
    <row r="118" spans="1:16" ht="15.75">
      <c r="A118" s="122"/>
      <c r="B118" s="128"/>
      <c r="C118" s="52" t="s">
        <v>42</v>
      </c>
      <c r="D118" s="14"/>
      <c r="E118" s="14"/>
      <c r="F118" s="14"/>
      <c r="G118" s="14"/>
      <c r="H118" s="14"/>
      <c r="I118" s="14"/>
      <c r="J118" s="14"/>
      <c r="K118" s="14"/>
      <c r="L118" s="21"/>
      <c r="M118" s="21"/>
      <c r="N118" s="21"/>
      <c r="O118" s="21"/>
      <c r="P118" s="21"/>
    </row>
    <row r="119" spans="1:16" ht="15.75">
      <c r="A119" s="122"/>
      <c r="B119" s="128"/>
      <c r="C119" s="52" t="s">
        <v>41</v>
      </c>
      <c r="D119" s="14"/>
      <c r="E119" s="14"/>
      <c r="F119" s="14"/>
      <c r="G119" s="14"/>
      <c r="H119" s="14"/>
      <c r="I119" s="14"/>
      <c r="J119" s="14"/>
      <c r="K119" s="14"/>
      <c r="L119" s="21"/>
      <c r="M119" s="21"/>
      <c r="N119" s="21"/>
      <c r="O119" s="21"/>
      <c r="P119" s="21"/>
    </row>
    <row r="120" spans="1:16" ht="15.75">
      <c r="A120" s="122"/>
      <c r="B120" s="128"/>
      <c r="C120" s="52" t="s">
        <v>40</v>
      </c>
      <c r="D120" s="14"/>
      <c r="E120" s="14"/>
      <c r="F120" s="14"/>
      <c r="G120" s="14"/>
      <c r="H120" s="14"/>
      <c r="I120" s="14"/>
      <c r="J120" s="14"/>
      <c r="K120" s="14"/>
      <c r="L120" s="21"/>
      <c r="M120" s="21"/>
      <c r="N120" s="21"/>
      <c r="O120" s="21"/>
      <c r="P120" s="21"/>
    </row>
    <row r="121" spans="1:16" ht="15">
      <c r="A121" s="123"/>
      <c r="B121" s="129"/>
      <c r="C121" s="52" t="s">
        <v>39</v>
      </c>
      <c r="D121" s="95">
        <v>2424.971</v>
      </c>
      <c r="E121" s="95">
        <v>0</v>
      </c>
      <c r="F121" s="95"/>
      <c r="G121" s="95"/>
      <c r="H121" s="95"/>
      <c r="I121" s="95"/>
      <c r="J121" s="95"/>
      <c r="K121" s="95"/>
      <c r="L121" s="95"/>
      <c r="M121" s="95">
        <v>0</v>
      </c>
      <c r="N121" s="96"/>
      <c r="O121" s="96"/>
      <c r="P121" s="21"/>
    </row>
    <row r="122" spans="1:16" ht="15" customHeight="1">
      <c r="A122" s="121" t="s">
        <v>105</v>
      </c>
      <c r="B122" s="124" t="s">
        <v>139</v>
      </c>
      <c r="C122" s="52" t="s">
        <v>44</v>
      </c>
      <c r="D122" s="57">
        <f>D124+D125+D126+D127</f>
        <v>30</v>
      </c>
      <c r="E122" s="57">
        <f aca="true" t="shared" si="31" ref="E122:O122">E124+E125+E126+E127</f>
        <v>0</v>
      </c>
      <c r="F122" s="57">
        <f t="shared" si="31"/>
        <v>0</v>
      </c>
      <c r="G122" s="57">
        <f t="shared" si="31"/>
        <v>0</v>
      </c>
      <c r="H122" s="57">
        <f t="shared" si="31"/>
        <v>0</v>
      </c>
      <c r="I122" s="57">
        <f t="shared" si="31"/>
        <v>0</v>
      </c>
      <c r="J122" s="57">
        <f t="shared" si="31"/>
        <v>0</v>
      </c>
      <c r="K122" s="57">
        <f t="shared" si="31"/>
        <v>0</v>
      </c>
      <c r="L122" s="57">
        <f t="shared" si="31"/>
        <v>0</v>
      </c>
      <c r="M122" s="57">
        <f t="shared" si="31"/>
        <v>0</v>
      </c>
      <c r="N122" s="57">
        <f t="shared" si="31"/>
        <v>0</v>
      </c>
      <c r="O122" s="57">
        <f t="shared" si="31"/>
        <v>0</v>
      </c>
      <c r="P122" s="21"/>
    </row>
    <row r="123" spans="1:16" ht="15.75">
      <c r="A123" s="122"/>
      <c r="B123" s="125"/>
      <c r="C123" s="52" t="s">
        <v>43</v>
      </c>
      <c r="D123" s="14"/>
      <c r="E123" s="14"/>
      <c r="F123" s="14"/>
      <c r="G123" s="14"/>
      <c r="H123" s="14"/>
      <c r="I123" s="14"/>
      <c r="J123" s="14"/>
      <c r="K123" s="14"/>
      <c r="L123" s="21"/>
      <c r="M123" s="21"/>
      <c r="N123" s="21"/>
      <c r="O123" s="21"/>
      <c r="P123" s="21"/>
    </row>
    <row r="124" spans="1:16" ht="15.75">
      <c r="A124" s="122"/>
      <c r="B124" s="125"/>
      <c r="C124" s="52" t="s">
        <v>42</v>
      </c>
      <c r="D124" s="14"/>
      <c r="E124" s="14"/>
      <c r="F124" s="14"/>
      <c r="G124" s="14"/>
      <c r="H124" s="14"/>
      <c r="I124" s="14"/>
      <c r="J124" s="14"/>
      <c r="K124" s="14"/>
      <c r="L124" s="21"/>
      <c r="M124" s="21"/>
      <c r="N124" s="21"/>
      <c r="O124" s="21"/>
      <c r="P124" s="21"/>
    </row>
    <row r="125" spans="1:16" ht="15.75">
      <c r="A125" s="122"/>
      <c r="B125" s="125"/>
      <c r="C125" s="52" t="s">
        <v>41</v>
      </c>
      <c r="D125" s="14"/>
      <c r="E125" s="14"/>
      <c r="F125" s="14"/>
      <c r="G125" s="14"/>
      <c r="H125" s="14"/>
      <c r="I125" s="14"/>
      <c r="J125" s="14"/>
      <c r="K125" s="14"/>
      <c r="L125" s="21"/>
      <c r="M125" s="21"/>
      <c r="N125" s="21"/>
      <c r="O125" s="21"/>
      <c r="P125" s="21"/>
    </row>
    <row r="126" spans="1:16" ht="15.75">
      <c r="A126" s="122"/>
      <c r="B126" s="125"/>
      <c r="C126" s="52" t="s">
        <v>40</v>
      </c>
      <c r="D126" s="14"/>
      <c r="E126" s="14"/>
      <c r="F126" s="14"/>
      <c r="G126" s="14"/>
      <c r="H126" s="14"/>
      <c r="I126" s="14"/>
      <c r="J126" s="14"/>
      <c r="K126" s="14"/>
      <c r="L126" s="21"/>
      <c r="M126" s="21"/>
      <c r="N126" s="21"/>
      <c r="O126" s="21"/>
      <c r="P126" s="21"/>
    </row>
    <row r="127" spans="1:16" ht="15">
      <c r="A127" s="123"/>
      <c r="B127" s="126"/>
      <c r="C127" s="52" t="s">
        <v>39</v>
      </c>
      <c r="D127" s="95">
        <v>30</v>
      </c>
      <c r="E127" s="95">
        <v>0</v>
      </c>
      <c r="F127" s="95"/>
      <c r="G127" s="95"/>
      <c r="H127" s="95"/>
      <c r="I127" s="95"/>
      <c r="J127" s="95"/>
      <c r="K127" s="95"/>
      <c r="L127" s="96"/>
      <c r="M127" s="96">
        <v>0</v>
      </c>
      <c r="N127" s="96"/>
      <c r="O127" s="96"/>
      <c r="P127" s="21"/>
    </row>
    <row r="128" spans="1:16" ht="15" customHeight="1">
      <c r="A128" s="121" t="s">
        <v>106</v>
      </c>
      <c r="B128" s="124" t="s">
        <v>140</v>
      </c>
      <c r="C128" s="52" t="s">
        <v>44</v>
      </c>
      <c r="D128" s="57">
        <f>D130+D131+D132+D133</f>
        <v>129</v>
      </c>
      <c r="E128" s="57">
        <f aca="true" t="shared" si="32" ref="E128:O128">E130+E131+E132+E133</f>
        <v>0</v>
      </c>
      <c r="F128" s="57">
        <f t="shared" si="32"/>
        <v>0</v>
      </c>
      <c r="G128" s="57">
        <f t="shared" si="32"/>
        <v>0</v>
      </c>
      <c r="H128" s="57">
        <f t="shared" si="32"/>
        <v>0</v>
      </c>
      <c r="I128" s="57">
        <f t="shared" si="32"/>
        <v>0</v>
      </c>
      <c r="J128" s="57">
        <f t="shared" si="32"/>
        <v>0</v>
      </c>
      <c r="K128" s="57">
        <f t="shared" si="32"/>
        <v>0</v>
      </c>
      <c r="L128" s="57">
        <f t="shared" si="32"/>
        <v>0</v>
      </c>
      <c r="M128" s="57">
        <v>0</v>
      </c>
      <c r="N128" s="57">
        <f t="shared" si="32"/>
        <v>0</v>
      </c>
      <c r="O128" s="57">
        <f t="shared" si="32"/>
        <v>0</v>
      </c>
      <c r="P128" s="21"/>
    </row>
    <row r="129" spans="1:16" ht="15.75">
      <c r="A129" s="122"/>
      <c r="B129" s="125"/>
      <c r="C129" s="52" t="s">
        <v>43</v>
      </c>
      <c r="D129" s="14"/>
      <c r="E129" s="14"/>
      <c r="F129" s="14"/>
      <c r="G129" s="14"/>
      <c r="H129" s="14"/>
      <c r="I129" s="14"/>
      <c r="J129" s="14"/>
      <c r="K129" s="14"/>
      <c r="L129" s="21"/>
      <c r="M129" s="21"/>
      <c r="N129" s="21"/>
      <c r="O129" s="21"/>
      <c r="P129" s="21"/>
    </row>
    <row r="130" spans="1:16" ht="15.75">
      <c r="A130" s="122"/>
      <c r="B130" s="125"/>
      <c r="C130" s="52" t="s">
        <v>42</v>
      </c>
      <c r="D130" s="14"/>
      <c r="E130" s="14"/>
      <c r="F130" s="14"/>
      <c r="G130" s="14"/>
      <c r="H130" s="14"/>
      <c r="I130" s="14"/>
      <c r="J130" s="14"/>
      <c r="K130" s="14"/>
      <c r="L130" s="21"/>
      <c r="M130" s="21"/>
      <c r="N130" s="21"/>
      <c r="O130" s="21"/>
      <c r="P130" s="21"/>
    </row>
    <row r="131" spans="1:16" ht="15.75">
      <c r="A131" s="122"/>
      <c r="B131" s="125"/>
      <c r="C131" s="52" t="s">
        <v>41</v>
      </c>
      <c r="D131" s="14"/>
      <c r="E131" s="14"/>
      <c r="F131" s="14"/>
      <c r="G131" s="14"/>
      <c r="H131" s="14"/>
      <c r="I131" s="14"/>
      <c r="J131" s="14"/>
      <c r="K131" s="14"/>
      <c r="L131" s="21"/>
      <c r="M131" s="21"/>
      <c r="N131" s="21"/>
      <c r="O131" s="21"/>
      <c r="P131" s="21"/>
    </row>
    <row r="132" spans="1:16" ht="15.75">
      <c r="A132" s="122"/>
      <c r="B132" s="125"/>
      <c r="C132" s="52" t="s">
        <v>40</v>
      </c>
      <c r="D132" s="14"/>
      <c r="E132" s="14"/>
      <c r="F132" s="14"/>
      <c r="G132" s="14"/>
      <c r="H132" s="14"/>
      <c r="I132" s="14"/>
      <c r="J132" s="14"/>
      <c r="K132" s="14"/>
      <c r="L132" s="21"/>
      <c r="M132" s="21"/>
      <c r="N132" s="21"/>
      <c r="O132" s="21"/>
      <c r="P132" s="21"/>
    </row>
    <row r="133" spans="1:16" ht="15">
      <c r="A133" s="123"/>
      <c r="B133" s="126"/>
      <c r="C133" s="52" t="s">
        <v>39</v>
      </c>
      <c r="D133" s="95">
        <v>129</v>
      </c>
      <c r="E133" s="95">
        <v>0</v>
      </c>
      <c r="F133" s="95"/>
      <c r="G133" s="95"/>
      <c r="H133" s="95"/>
      <c r="I133" s="95"/>
      <c r="J133" s="95"/>
      <c r="K133" s="95"/>
      <c r="L133" s="95"/>
      <c r="M133" s="95">
        <v>0</v>
      </c>
      <c r="N133" s="96"/>
      <c r="O133" s="96"/>
      <c r="P133" s="21"/>
    </row>
    <row r="134" spans="1:16" ht="15">
      <c r="A134" s="121" t="s">
        <v>157</v>
      </c>
      <c r="B134" s="124" t="s">
        <v>138</v>
      </c>
      <c r="C134" s="52" t="s">
        <v>44</v>
      </c>
      <c r="D134" s="57">
        <f>D135+D136+D137+D138+D139</f>
        <v>723.717</v>
      </c>
      <c r="E134" s="57">
        <f aca="true" t="shared" si="33" ref="E134:O134">E135+E136+E137+E138+E139</f>
        <v>0</v>
      </c>
      <c r="F134" s="57">
        <f t="shared" si="33"/>
        <v>0</v>
      </c>
      <c r="G134" s="57">
        <f t="shared" si="33"/>
        <v>0</v>
      </c>
      <c r="H134" s="57">
        <f t="shared" si="33"/>
        <v>0</v>
      </c>
      <c r="I134" s="57">
        <f t="shared" si="33"/>
        <v>0</v>
      </c>
      <c r="J134" s="57">
        <f t="shared" si="33"/>
        <v>0</v>
      </c>
      <c r="K134" s="57">
        <f t="shared" si="33"/>
        <v>0</v>
      </c>
      <c r="L134" s="57">
        <f t="shared" si="33"/>
        <v>0</v>
      </c>
      <c r="M134" s="57">
        <f t="shared" si="33"/>
        <v>0</v>
      </c>
      <c r="N134" s="57">
        <f t="shared" si="33"/>
        <v>0</v>
      </c>
      <c r="O134" s="57">
        <f t="shared" si="33"/>
        <v>0</v>
      </c>
      <c r="P134" s="21"/>
    </row>
    <row r="135" spans="1:16" ht="15.75">
      <c r="A135" s="122"/>
      <c r="B135" s="125"/>
      <c r="C135" s="52" t="s">
        <v>43</v>
      </c>
      <c r="D135" s="14"/>
      <c r="E135" s="14"/>
      <c r="F135" s="14"/>
      <c r="G135" s="14"/>
      <c r="H135" s="14"/>
      <c r="I135" s="14"/>
      <c r="J135" s="14"/>
      <c r="K135" s="14"/>
      <c r="L135" s="21"/>
      <c r="M135" s="21"/>
      <c r="N135" s="21"/>
      <c r="O135" s="21"/>
      <c r="P135" s="21"/>
    </row>
    <row r="136" spans="1:16" ht="15.75">
      <c r="A136" s="122"/>
      <c r="B136" s="125"/>
      <c r="C136" s="52" t="s">
        <v>42</v>
      </c>
      <c r="D136" s="14"/>
      <c r="E136" s="14"/>
      <c r="F136" s="14"/>
      <c r="G136" s="14"/>
      <c r="H136" s="14"/>
      <c r="I136" s="14"/>
      <c r="J136" s="14"/>
      <c r="K136" s="14"/>
      <c r="L136" s="21"/>
      <c r="M136" s="21"/>
      <c r="N136" s="21"/>
      <c r="O136" s="21"/>
      <c r="P136" s="21"/>
    </row>
    <row r="137" spans="1:16" ht="15.75">
      <c r="A137" s="122"/>
      <c r="B137" s="125"/>
      <c r="C137" s="52" t="s">
        <v>41</v>
      </c>
      <c r="D137" s="14"/>
      <c r="E137" s="14"/>
      <c r="F137" s="14"/>
      <c r="G137" s="14"/>
      <c r="H137" s="14"/>
      <c r="I137" s="14"/>
      <c r="J137" s="14"/>
      <c r="K137" s="14"/>
      <c r="L137" s="21"/>
      <c r="M137" s="21"/>
      <c r="N137" s="21"/>
      <c r="O137" s="21"/>
      <c r="P137" s="21"/>
    </row>
    <row r="138" spans="1:16" ht="15.75">
      <c r="A138" s="122"/>
      <c r="B138" s="125"/>
      <c r="C138" s="52" t="s">
        <v>40</v>
      </c>
      <c r="D138" s="14"/>
      <c r="E138" s="14"/>
      <c r="F138" s="14"/>
      <c r="G138" s="14"/>
      <c r="H138" s="14"/>
      <c r="I138" s="14"/>
      <c r="J138" s="14"/>
      <c r="K138" s="14"/>
      <c r="L138" s="21"/>
      <c r="M138" s="21"/>
      <c r="N138" s="21"/>
      <c r="O138" s="21"/>
      <c r="P138" s="21"/>
    </row>
    <row r="139" spans="1:16" ht="15">
      <c r="A139" s="123"/>
      <c r="B139" s="126"/>
      <c r="C139" s="52" t="s">
        <v>39</v>
      </c>
      <c r="D139" s="95">
        <v>723.717</v>
      </c>
      <c r="E139" s="95">
        <v>0</v>
      </c>
      <c r="F139" s="95"/>
      <c r="G139" s="95"/>
      <c r="H139" s="95"/>
      <c r="I139" s="95"/>
      <c r="J139" s="95"/>
      <c r="K139" s="95"/>
      <c r="L139" s="95"/>
      <c r="M139" s="95">
        <v>0</v>
      </c>
      <c r="N139" s="96"/>
      <c r="O139" s="96"/>
      <c r="P139" s="21"/>
    </row>
    <row r="140" spans="1:16" ht="15">
      <c r="A140" s="121" t="s">
        <v>157</v>
      </c>
      <c r="B140" s="124" t="s">
        <v>168</v>
      </c>
      <c r="C140" s="52" t="s">
        <v>44</v>
      </c>
      <c r="D140" s="57">
        <f>D142+D143+D145</f>
        <v>88</v>
      </c>
      <c r="E140" s="57">
        <f aca="true" t="shared" si="34" ref="E140:O140">E142+E143+E145</f>
        <v>0</v>
      </c>
      <c r="F140" s="57">
        <f t="shared" si="34"/>
        <v>0</v>
      </c>
      <c r="G140" s="57">
        <f t="shared" si="34"/>
        <v>0</v>
      </c>
      <c r="H140" s="57">
        <f t="shared" si="34"/>
        <v>0</v>
      </c>
      <c r="I140" s="57">
        <f t="shared" si="34"/>
        <v>0</v>
      </c>
      <c r="J140" s="57">
        <f t="shared" si="34"/>
        <v>0</v>
      </c>
      <c r="K140" s="57">
        <f t="shared" si="34"/>
        <v>0</v>
      </c>
      <c r="L140" s="57">
        <f t="shared" si="34"/>
        <v>0</v>
      </c>
      <c r="M140" s="57">
        <f t="shared" si="34"/>
        <v>0</v>
      </c>
      <c r="N140" s="57">
        <f t="shared" si="34"/>
        <v>0</v>
      </c>
      <c r="O140" s="57">
        <f t="shared" si="34"/>
        <v>0</v>
      </c>
      <c r="P140" s="21"/>
    </row>
    <row r="141" spans="1:16" ht="15.75">
      <c r="A141" s="122"/>
      <c r="B141" s="125"/>
      <c r="C141" s="52" t="s">
        <v>43</v>
      </c>
      <c r="D141" s="14"/>
      <c r="E141" s="14"/>
      <c r="F141" s="14"/>
      <c r="G141" s="14"/>
      <c r="H141" s="14"/>
      <c r="I141" s="14"/>
      <c r="J141" s="14"/>
      <c r="K141" s="14"/>
      <c r="L141" s="21"/>
      <c r="M141" s="21"/>
      <c r="N141" s="21"/>
      <c r="O141" s="21"/>
      <c r="P141" s="21"/>
    </row>
    <row r="142" spans="1:16" ht="15.75">
      <c r="A142" s="122"/>
      <c r="B142" s="125"/>
      <c r="C142" s="52" t="s">
        <v>42</v>
      </c>
      <c r="D142" s="95">
        <v>56.23187</v>
      </c>
      <c r="E142" s="14"/>
      <c r="F142" s="14"/>
      <c r="G142" s="14"/>
      <c r="H142" s="14"/>
      <c r="I142" s="14"/>
      <c r="J142" s="14"/>
      <c r="K142" s="14"/>
      <c r="L142" s="95"/>
      <c r="M142" s="21"/>
      <c r="N142" s="21"/>
      <c r="O142" s="21"/>
      <c r="P142" s="21"/>
    </row>
    <row r="143" spans="1:16" ht="15.75">
      <c r="A143" s="122"/>
      <c r="B143" s="125"/>
      <c r="C143" s="52" t="s">
        <v>41</v>
      </c>
      <c r="D143" s="95">
        <v>22.96813</v>
      </c>
      <c r="E143" s="14"/>
      <c r="F143" s="14"/>
      <c r="G143" s="14"/>
      <c r="H143" s="14"/>
      <c r="I143" s="14"/>
      <c r="J143" s="14"/>
      <c r="K143" s="14"/>
      <c r="L143" s="95"/>
      <c r="M143" s="21"/>
      <c r="N143" s="21"/>
      <c r="O143" s="21"/>
      <c r="P143" s="21"/>
    </row>
    <row r="144" spans="1:16" ht="15.75">
      <c r="A144" s="122"/>
      <c r="B144" s="125"/>
      <c r="C144" s="52" t="s">
        <v>40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21"/>
      <c r="N144" s="21"/>
      <c r="O144" s="21"/>
      <c r="P144" s="21"/>
    </row>
    <row r="145" spans="1:16" ht="15">
      <c r="A145" s="123"/>
      <c r="B145" s="126"/>
      <c r="C145" s="52" t="s">
        <v>39</v>
      </c>
      <c r="D145" s="95">
        <v>8.8</v>
      </c>
      <c r="E145" s="95">
        <v>0</v>
      </c>
      <c r="F145" s="95"/>
      <c r="G145" s="95"/>
      <c r="H145" s="95"/>
      <c r="I145" s="95"/>
      <c r="J145" s="95"/>
      <c r="K145" s="95"/>
      <c r="L145" s="95"/>
      <c r="M145" s="95">
        <v>0</v>
      </c>
      <c r="N145" s="96"/>
      <c r="O145" s="96"/>
      <c r="P145" s="21"/>
    </row>
    <row r="146" spans="1:16" ht="15">
      <c r="A146" s="87"/>
      <c r="B146" s="88"/>
      <c r="C146" s="52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21"/>
    </row>
  </sheetData>
  <sheetProtection/>
  <mergeCells count="60">
    <mergeCell ref="A134:A139"/>
    <mergeCell ref="B134:B139"/>
    <mergeCell ref="B122:B127"/>
    <mergeCell ref="B128:B133"/>
    <mergeCell ref="A128:A133"/>
    <mergeCell ref="A110:A115"/>
    <mergeCell ref="B110:B115"/>
    <mergeCell ref="A116:A121"/>
    <mergeCell ref="B116:B121"/>
    <mergeCell ref="A122:A127"/>
    <mergeCell ref="A92:A97"/>
    <mergeCell ref="B92:B97"/>
    <mergeCell ref="A98:A103"/>
    <mergeCell ref="B98:B103"/>
    <mergeCell ref="A104:A109"/>
    <mergeCell ref="B104:B109"/>
    <mergeCell ref="A74:A79"/>
    <mergeCell ref="B74:B79"/>
    <mergeCell ref="A80:A85"/>
    <mergeCell ref="B80:B85"/>
    <mergeCell ref="A86:A91"/>
    <mergeCell ref="B86:B91"/>
    <mergeCell ref="A56:A61"/>
    <mergeCell ref="B56:B61"/>
    <mergeCell ref="A62:A67"/>
    <mergeCell ref="B62:B67"/>
    <mergeCell ref="A68:A73"/>
    <mergeCell ref="B68:B73"/>
    <mergeCell ref="A38:A43"/>
    <mergeCell ref="B38:B43"/>
    <mergeCell ref="A44:A49"/>
    <mergeCell ref="B44:B49"/>
    <mergeCell ref="A50:A55"/>
    <mergeCell ref="B50:B55"/>
    <mergeCell ref="N1:P1"/>
    <mergeCell ref="N2:P2"/>
    <mergeCell ref="B14:B19"/>
    <mergeCell ref="P5:P7"/>
    <mergeCell ref="F6:G6"/>
    <mergeCell ref="F5:M5"/>
    <mergeCell ref="L6:M6"/>
    <mergeCell ref="A3:P3"/>
    <mergeCell ref="N5:O6"/>
    <mergeCell ref="A5:A7"/>
    <mergeCell ref="B5:B7"/>
    <mergeCell ref="C5:C7"/>
    <mergeCell ref="D5:E6"/>
    <mergeCell ref="J6:K6"/>
    <mergeCell ref="H6:I6"/>
    <mergeCell ref="A14:A19"/>
    <mergeCell ref="A140:A145"/>
    <mergeCell ref="B140:B145"/>
    <mergeCell ref="A20:A25"/>
    <mergeCell ref="B20:B25"/>
    <mergeCell ref="A8:A13"/>
    <mergeCell ref="B8:B13"/>
    <mergeCell ref="A26:A31"/>
    <mergeCell ref="B26:B31"/>
    <mergeCell ref="A32:A37"/>
    <mergeCell ref="B32:B37"/>
  </mergeCells>
  <printOptions/>
  <pageMargins left="0.15748031496062992" right="0.1968503937007874" top="0.3937007874015748" bottom="0.35433070866141736" header="0.31496062992125984" footer="0.31496062992125984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zoomScale="55" zoomScaleSheetLayoutView="55" zoomScalePageLayoutView="0" workbookViewId="0" topLeftCell="A1">
      <selection activeCell="N8" sqref="N8:R9"/>
    </sheetView>
  </sheetViews>
  <sheetFormatPr defaultColWidth="9.140625" defaultRowHeight="12.75"/>
  <cols>
    <col min="1" max="1" width="5.8515625" style="19" customWidth="1"/>
    <col min="2" max="2" width="21.28125" style="19" customWidth="1"/>
    <col min="3" max="3" width="11.421875" style="19" customWidth="1"/>
    <col min="4" max="4" width="11.57421875" style="19" customWidth="1"/>
    <col min="5" max="5" width="12.57421875" style="19" customWidth="1"/>
    <col min="6" max="6" width="8.7109375" style="19" customWidth="1"/>
    <col min="7" max="7" width="13.28125" style="19" customWidth="1"/>
    <col min="8" max="8" width="9.57421875" style="19" customWidth="1"/>
    <col min="9" max="9" width="12.28125" style="19" customWidth="1"/>
    <col min="10" max="10" width="9.7109375" style="19" customWidth="1"/>
    <col min="11" max="11" width="14.28125" style="19" customWidth="1"/>
    <col min="12" max="12" width="10.00390625" style="19" customWidth="1"/>
    <col min="13" max="13" width="13.00390625" style="19" customWidth="1"/>
    <col min="14" max="14" width="10.57421875" style="19" customWidth="1"/>
    <col min="15" max="15" width="9.140625" style="19" customWidth="1"/>
    <col min="16" max="16" width="13.7109375" style="19" customWidth="1"/>
    <col min="17" max="17" width="9.140625" style="19" customWidth="1"/>
    <col min="18" max="18" width="10.7109375" style="19" customWidth="1"/>
    <col min="19" max="16384" width="9.140625" style="19" customWidth="1"/>
  </cols>
  <sheetData>
    <row r="1" spans="15:16" ht="18" customHeight="1">
      <c r="O1" s="135" t="s">
        <v>124</v>
      </c>
      <c r="P1" s="135"/>
    </row>
    <row r="2" spans="14:18" ht="45.75" customHeight="1">
      <c r="N2" s="35"/>
      <c r="O2" s="140" t="s">
        <v>134</v>
      </c>
      <c r="P2" s="140"/>
      <c r="Q2" s="140"/>
      <c r="R2" s="140"/>
    </row>
    <row r="3" spans="15:16" ht="18.75" customHeight="1">
      <c r="O3" s="36"/>
      <c r="P3" s="36"/>
    </row>
    <row r="4" spans="1:18" ht="39.75" customHeight="1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 ht="15.75">
      <c r="A5" s="141" t="s">
        <v>150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5.75">
      <c r="A6" s="141" t="s">
        <v>68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ht="28.5" customHeight="1">
      <c r="O7" s="19" t="s">
        <v>51</v>
      </c>
    </row>
    <row r="8" spans="1:18" s="18" customFormat="1" ht="21.75" customHeight="1">
      <c r="A8" s="136" t="s">
        <v>67</v>
      </c>
      <c r="B8" s="136" t="s">
        <v>66</v>
      </c>
      <c r="C8" s="136" t="s">
        <v>24</v>
      </c>
      <c r="D8" s="136" t="s">
        <v>65</v>
      </c>
      <c r="E8" s="136" t="s">
        <v>64</v>
      </c>
      <c r="F8" s="136" t="s">
        <v>63</v>
      </c>
      <c r="G8" s="138"/>
      <c r="H8" s="136" t="s">
        <v>151</v>
      </c>
      <c r="I8" s="136"/>
      <c r="J8" s="136"/>
      <c r="K8" s="136"/>
      <c r="L8" s="136"/>
      <c r="M8" s="136"/>
      <c r="N8" s="139" t="s">
        <v>152</v>
      </c>
      <c r="O8" s="139"/>
      <c r="P8" s="139"/>
      <c r="Q8" s="139"/>
      <c r="R8" s="139"/>
    </row>
    <row r="9" spans="1:18" s="18" customFormat="1" ht="38.25" customHeight="1">
      <c r="A9" s="136"/>
      <c r="B9" s="136"/>
      <c r="C9" s="136"/>
      <c r="D9" s="136"/>
      <c r="E9" s="136"/>
      <c r="F9" s="138"/>
      <c r="G9" s="138"/>
      <c r="H9" s="136"/>
      <c r="I9" s="136"/>
      <c r="J9" s="136"/>
      <c r="K9" s="136"/>
      <c r="L9" s="136"/>
      <c r="M9" s="136"/>
      <c r="N9" s="139"/>
      <c r="O9" s="139"/>
      <c r="P9" s="139"/>
      <c r="Q9" s="139"/>
      <c r="R9" s="139"/>
    </row>
    <row r="10" spans="1:18" s="18" customFormat="1" ht="68.25" customHeight="1">
      <c r="A10" s="137"/>
      <c r="B10" s="137"/>
      <c r="C10" s="137"/>
      <c r="D10" s="137"/>
      <c r="E10" s="137"/>
      <c r="F10" s="32" t="s">
        <v>62</v>
      </c>
      <c r="G10" s="34" t="s">
        <v>61</v>
      </c>
      <c r="H10" s="32" t="s">
        <v>60</v>
      </c>
      <c r="I10" s="32" t="s">
        <v>59</v>
      </c>
      <c r="J10" s="32" t="s">
        <v>58</v>
      </c>
      <c r="K10" s="32" t="s">
        <v>54</v>
      </c>
      <c r="L10" s="32" t="s">
        <v>22</v>
      </c>
      <c r="M10" s="33" t="s">
        <v>57</v>
      </c>
      <c r="N10" s="32" t="s">
        <v>56</v>
      </c>
      <c r="O10" s="32" t="s">
        <v>55</v>
      </c>
      <c r="P10" s="32" t="s">
        <v>54</v>
      </c>
      <c r="Q10" s="32" t="s">
        <v>22</v>
      </c>
      <c r="R10" s="32" t="s">
        <v>53</v>
      </c>
    </row>
    <row r="11" spans="1:18" s="29" customFormat="1" ht="1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  <c r="L11" s="31">
        <v>13</v>
      </c>
      <c r="M11" s="31">
        <v>14</v>
      </c>
      <c r="N11" s="31">
        <v>15</v>
      </c>
      <c r="O11" s="31">
        <v>16</v>
      </c>
      <c r="P11" s="31">
        <v>17</v>
      </c>
      <c r="Q11" s="31">
        <v>18</v>
      </c>
      <c r="R11" s="30">
        <v>19</v>
      </c>
    </row>
    <row r="12" spans="1:18" ht="15.75">
      <c r="A12" s="31">
        <v>1</v>
      </c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.75">
      <c r="A13" s="31"/>
      <c r="B13" s="28" t="s">
        <v>52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6" ht="24.75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6" spans="2:16" ht="15.75">
      <c r="B16" s="143"/>
      <c r="C16" s="143"/>
      <c r="D16" s="143"/>
      <c r="E16" s="143"/>
      <c r="G16" s="143"/>
      <c r="H16" s="143"/>
      <c r="I16" s="143"/>
      <c r="J16" s="143"/>
      <c r="K16" s="143"/>
      <c r="L16" s="143"/>
      <c r="M16" s="143"/>
      <c r="O16" s="143"/>
      <c r="P16" s="143"/>
    </row>
    <row r="17" spans="2:16" ht="15.75">
      <c r="B17" s="20"/>
      <c r="C17" s="20"/>
      <c r="D17" s="20"/>
      <c r="E17" s="20"/>
      <c r="G17" s="20"/>
      <c r="H17" s="20"/>
      <c r="I17" s="20"/>
      <c r="J17" s="20"/>
      <c r="K17" s="20"/>
      <c r="L17" s="20"/>
      <c r="M17" s="20"/>
      <c r="O17" s="20"/>
      <c r="P17" s="20"/>
    </row>
    <row r="18" spans="2:16" ht="15.75">
      <c r="B18" s="20"/>
      <c r="C18" s="20"/>
      <c r="D18" s="20"/>
      <c r="E18" s="20"/>
      <c r="G18" s="20"/>
      <c r="H18" s="20"/>
      <c r="I18" s="20"/>
      <c r="J18" s="20"/>
      <c r="K18" s="20"/>
      <c r="L18" s="20"/>
      <c r="M18" s="20"/>
      <c r="O18" s="20"/>
      <c r="P18" s="20"/>
    </row>
    <row r="19" spans="1:16" s="11" customFormat="1" ht="65.25" customHeight="1">
      <c r="A19" s="120"/>
      <c r="B19" s="120"/>
      <c r="C19" s="120"/>
      <c r="N19" s="106"/>
      <c r="O19" s="106"/>
      <c r="P19" s="106"/>
    </row>
  </sheetData>
  <sheetProtection/>
  <mergeCells count="18">
    <mergeCell ref="A6:R6"/>
    <mergeCell ref="A4:R4"/>
    <mergeCell ref="A19:C19"/>
    <mergeCell ref="B16:E16"/>
    <mergeCell ref="G16:M16"/>
    <mergeCell ref="O16:P16"/>
    <mergeCell ref="H8:M9"/>
    <mergeCell ref="N19:P19"/>
    <mergeCell ref="O1:P1"/>
    <mergeCell ref="A8:A10"/>
    <mergeCell ref="B8:B10"/>
    <mergeCell ref="C8:C10"/>
    <mergeCell ref="D8:D10"/>
    <mergeCell ref="E8:E10"/>
    <mergeCell ref="F8:G9"/>
    <mergeCell ref="N8:R9"/>
    <mergeCell ref="O2:R2"/>
    <mergeCell ref="A5:R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486"/>
  <sheetViews>
    <sheetView view="pageBreakPreview" zoomScale="70" zoomScaleSheetLayoutView="70" zoomScalePageLayoutView="0" workbookViewId="0" topLeftCell="A1">
      <selection activeCell="A14" sqref="A14"/>
    </sheetView>
  </sheetViews>
  <sheetFormatPr defaultColWidth="9.140625" defaultRowHeight="12.75"/>
  <cols>
    <col min="1" max="1" width="51.421875" style="37" customWidth="1"/>
    <col min="2" max="2" width="26.57421875" style="37" customWidth="1"/>
    <col min="3" max="4" width="9.140625" style="37" customWidth="1"/>
    <col min="5" max="5" width="16.28125" style="37" bestFit="1" customWidth="1"/>
    <col min="6" max="6" width="9.140625" style="37" customWidth="1"/>
    <col min="7" max="9" width="11.00390625" style="37" bestFit="1" customWidth="1"/>
    <col min="10" max="10" width="16.57421875" style="37" customWidth="1"/>
    <col min="11" max="11" width="39.28125" style="37" customWidth="1"/>
    <col min="12" max="16384" width="9.140625" style="37" customWidth="1"/>
  </cols>
  <sheetData>
    <row r="1" spans="1:12" ht="15.75" customHeight="1">
      <c r="A1" s="4"/>
      <c r="B1" s="4"/>
      <c r="C1" s="4"/>
      <c r="D1" s="4"/>
      <c r="E1" s="4"/>
      <c r="F1" s="4"/>
      <c r="G1" s="4"/>
      <c r="H1" s="4"/>
      <c r="I1" s="39"/>
      <c r="J1" s="153" t="s">
        <v>126</v>
      </c>
      <c r="K1" s="153"/>
      <c r="L1" s="6"/>
    </row>
    <row r="2" spans="1:12" ht="15.75" customHeight="1">
      <c r="A2" s="4"/>
      <c r="B2" s="4"/>
      <c r="C2" s="4"/>
      <c r="D2" s="4"/>
      <c r="E2" s="4"/>
      <c r="F2" s="4"/>
      <c r="G2" s="4"/>
      <c r="H2" s="4"/>
      <c r="I2" s="153" t="s">
        <v>134</v>
      </c>
      <c r="J2" s="153"/>
      <c r="K2" s="153"/>
      <c r="L2" s="6"/>
    </row>
    <row r="3" spans="1:12" ht="41.25" customHeight="1">
      <c r="A3" s="4"/>
      <c r="B3" s="4"/>
      <c r="C3" s="4"/>
      <c r="D3" s="4"/>
      <c r="E3" s="4"/>
      <c r="F3" s="4"/>
      <c r="G3" s="4"/>
      <c r="H3" s="4"/>
      <c r="I3" s="153"/>
      <c r="J3" s="153"/>
      <c r="K3" s="153"/>
      <c r="L3" s="6"/>
    </row>
    <row r="4" spans="1:11" ht="15.75">
      <c r="A4" s="4"/>
      <c r="B4" s="4"/>
      <c r="C4" s="4"/>
      <c r="D4" s="4"/>
      <c r="E4" s="4"/>
      <c r="F4" s="4"/>
      <c r="G4" s="4"/>
      <c r="H4" s="4"/>
      <c r="I4" s="39"/>
      <c r="J4" s="39"/>
      <c r="K4" s="39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161"/>
      <c r="K5" s="161"/>
    </row>
    <row r="6" spans="1:11" ht="34.5" customHeight="1">
      <c r="A6" s="154" t="s">
        <v>144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6.5" thickBot="1">
      <c r="A7" s="4" t="s">
        <v>125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15.75" customHeight="1">
      <c r="A8" s="155" t="s">
        <v>134</v>
      </c>
      <c r="B8" s="157" t="s">
        <v>21</v>
      </c>
      <c r="C8" s="157" t="s">
        <v>20</v>
      </c>
      <c r="D8" s="157"/>
      <c r="E8" s="157"/>
      <c r="F8" s="157"/>
      <c r="G8" s="157" t="s">
        <v>19</v>
      </c>
      <c r="H8" s="157"/>
      <c r="I8" s="157"/>
      <c r="J8" s="157"/>
      <c r="K8" s="159" t="s">
        <v>70</v>
      </c>
      <c r="L8" s="38"/>
      <c r="M8" s="38"/>
    </row>
    <row r="9" spans="1:11" ht="31.5">
      <c r="A9" s="156"/>
      <c r="B9" s="158"/>
      <c r="C9" s="2" t="s">
        <v>18</v>
      </c>
      <c r="D9" s="2" t="s">
        <v>17</v>
      </c>
      <c r="E9" s="2" t="s">
        <v>16</v>
      </c>
      <c r="F9" s="2" t="s">
        <v>15</v>
      </c>
      <c r="G9" s="2" t="s">
        <v>141</v>
      </c>
      <c r="H9" s="2" t="s">
        <v>142</v>
      </c>
      <c r="I9" s="2" t="s">
        <v>164</v>
      </c>
      <c r="J9" s="2" t="s">
        <v>14</v>
      </c>
      <c r="K9" s="160"/>
    </row>
    <row r="10" spans="1:11" ht="48" thickBot="1">
      <c r="A10" s="71" t="s">
        <v>145</v>
      </c>
      <c r="B10" s="72" t="s">
        <v>136</v>
      </c>
      <c r="C10" s="72"/>
      <c r="D10" s="73"/>
      <c r="E10" s="72"/>
      <c r="F10" s="72"/>
      <c r="G10" s="70">
        <f>G11+G12+G13+G15+G17+G18+G14</f>
        <v>1571.13</v>
      </c>
      <c r="H10" s="70">
        <f>H11+H12+H13+H15+H17+H18</f>
        <v>252.215</v>
      </c>
      <c r="I10" s="70">
        <f>I11+I12+I13+I15+I17+I18</f>
        <v>252.215</v>
      </c>
      <c r="J10" s="70">
        <f aca="true" t="shared" si="0" ref="J10:J15">SUM(G10:I10)</f>
        <v>2075.56</v>
      </c>
      <c r="K10" s="74"/>
    </row>
    <row r="11" spans="1:11" ht="30" customHeight="1" thickBot="1">
      <c r="A11" s="85" t="s">
        <v>146</v>
      </c>
      <c r="B11" s="72" t="s">
        <v>136</v>
      </c>
      <c r="C11" s="66">
        <v>813</v>
      </c>
      <c r="D11" s="67" t="s">
        <v>127</v>
      </c>
      <c r="E11" s="67" t="s">
        <v>175</v>
      </c>
      <c r="F11" s="66">
        <v>244</v>
      </c>
      <c r="G11" s="68">
        <v>23.12</v>
      </c>
      <c r="H11" s="68">
        <v>5</v>
      </c>
      <c r="I11" s="68">
        <v>5</v>
      </c>
      <c r="J11" s="69">
        <f t="shared" si="0"/>
        <v>33.120000000000005</v>
      </c>
      <c r="K11" s="86" t="s">
        <v>130</v>
      </c>
    </row>
    <row r="12" spans="1:11" ht="52.5" customHeight="1" thickBot="1">
      <c r="A12" s="75" t="s">
        <v>73</v>
      </c>
      <c r="B12" s="72" t="s">
        <v>136</v>
      </c>
      <c r="C12" s="77">
        <v>813</v>
      </c>
      <c r="D12" s="78" t="s">
        <v>72</v>
      </c>
      <c r="E12" s="78" t="s">
        <v>165</v>
      </c>
      <c r="F12" s="77">
        <v>244</v>
      </c>
      <c r="G12" s="79">
        <v>15</v>
      </c>
      <c r="H12" s="79">
        <v>15</v>
      </c>
      <c r="I12" s="79">
        <v>15</v>
      </c>
      <c r="J12" s="80">
        <f t="shared" si="0"/>
        <v>45</v>
      </c>
      <c r="K12" s="81" t="s">
        <v>129</v>
      </c>
    </row>
    <row r="13" spans="1:11" ht="54" customHeight="1" thickBot="1">
      <c r="A13" s="75" t="s">
        <v>75</v>
      </c>
      <c r="B13" s="72" t="s">
        <v>136</v>
      </c>
      <c r="C13" s="77">
        <v>813</v>
      </c>
      <c r="D13" s="78" t="s">
        <v>72</v>
      </c>
      <c r="E13" s="78" t="s">
        <v>165</v>
      </c>
      <c r="F13" s="77">
        <v>244</v>
      </c>
      <c r="G13" s="79">
        <v>0</v>
      </c>
      <c r="H13" s="79">
        <v>0</v>
      </c>
      <c r="I13" s="79">
        <v>0</v>
      </c>
      <c r="J13" s="80">
        <f t="shared" si="0"/>
        <v>0</v>
      </c>
      <c r="K13" s="81" t="s">
        <v>129</v>
      </c>
    </row>
    <row r="14" spans="1:11" ht="54" customHeight="1" thickBot="1">
      <c r="A14" s="89" t="s">
        <v>167</v>
      </c>
      <c r="B14" s="72" t="s">
        <v>136</v>
      </c>
      <c r="C14" s="77">
        <v>813</v>
      </c>
      <c r="D14" s="78" t="s">
        <v>72</v>
      </c>
      <c r="E14" s="78" t="s">
        <v>165</v>
      </c>
      <c r="F14" s="77">
        <v>244</v>
      </c>
      <c r="G14" s="94">
        <v>291.313</v>
      </c>
      <c r="H14" s="94">
        <v>0</v>
      </c>
      <c r="I14" s="94">
        <v>0</v>
      </c>
      <c r="J14" s="90">
        <f t="shared" si="0"/>
        <v>291.313</v>
      </c>
      <c r="K14" s="81" t="s">
        <v>129</v>
      </c>
    </row>
    <row r="15" spans="1:11" ht="30" customHeight="1" thickBot="1">
      <c r="A15" s="162" t="s">
        <v>76</v>
      </c>
      <c r="B15" s="72" t="s">
        <v>136</v>
      </c>
      <c r="C15" s="151">
        <v>813</v>
      </c>
      <c r="D15" s="152" t="s">
        <v>72</v>
      </c>
      <c r="E15" s="152" t="s">
        <v>165</v>
      </c>
      <c r="F15" s="151">
        <v>244</v>
      </c>
      <c r="G15" s="146">
        <v>0</v>
      </c>
      <c r="H15" s="146">
        <v>0</v>
      </c>
      <c r="I15" s="146">
        <v>0</v>
      </c>
      <c r="J15" s="148">
        <f t="shared" si="0"/>
        <v>0</v>
      </c>
      <c r="K15" s="144" t="s">
        <v>128</v>
      </c>
    </row>
    <row r="16" spans="1:11" ht="30.75" customHeight="1" thickBot="1">
      <c r="A16" s="163"/>
      <c r="B16" s="72" t="s">
        <v>136</v>
      </c>
      <c r="C16" s="147"/>
      <c r="D16" s="147"/>
      <c r="E16" s="147"/>
      <c r="F16" s="147"/>
      <c r="G16" s="147"/>
      <c r="H16" s="147"/>
      <c r="I16" s="147"/>
      <c r="J16" s="149"/>
      <c r="K16" s="145"/>
    </row>
    <row r="17" spans="1:11" ht="30" customHeight="1" thickBot="1">
      <c r="A17" s="150" t="s">
        <v>148</v>
      </c>
      <c r="B17" s="72" t="s">
        <v>136</v>
      </c>
      <c r="C17" s="151">
        <v>813</v>
      </c>
      <c r="D17" s="152" t="s">
        <v>72</v>
      </c>
      <c r="E17" s="91" t="s">
        <v>165</v>
      </c>
      <c r="F17" s="151">
        <v>244</v>
      </c>
      <c r="G17" s="94">
        <v>1051.807</v>
      </c>
      <c r="H17" s="92">
        <v>185.963</v>
      </c>
      <c r="I17" s="92">
        <v>185.963</v>
      </c>
      <c r="J17" s="90">
        <f>SUM(G17:I17)</f>
        <v>1423.733</v>
      </c>
      <c r="K17" s="144" t="s">
        <v>128</v>
      </c>
    </row>
    <row r="18" spans="1:11" ht="30.75" customHeight="1" thickBot="1">
      <c r="A18" s="150"/>
      <c r="B18" s="72" t="s">
        <v>136</v>
      </c>
      <c r="C18" s="147"/>
      <c r="D18" s="147"/>
      <c r="E18" s="91" t="s">
        <v>166</v>
      </c>
      <c r="F18" s="147"/>
      <c r="G18" s="93">
        <v>189.89</v>
      </c>
      <c r="H18" s="93">
        <v>46.252</v>
      </c>
      <c r="I18" s="93">
        <v>46.252</v>
      </c>
      <c r="J18" s="2">
        <f>SUM(G18:I18)</f>
        <v>282.394</v>
      </c>
      <c r="K18" s="145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1"/>
      <c r="K19" s="41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1"/>
      <c r="K20" s="41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1"/>
      <c r="K21" s="41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1"/>
      <c r="K22" s="41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1"/>
      <c r="K23" s="41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1"/>
      <c r="K24" s="41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1"/>
      <c r="K25" s="41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1"/>
      <c r="K26" s="41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1"/>
      <c r="K27" s="41"/>
    </row>
    <row r="28" spans="1:11" ht="15.75">
      <c r="A28" s="4"/>
      <c r="B28" s="4"/>
      <c r="C28" s="4"/>
      <c r="D28" s="4"/>
      <c r="E28" s="4"/>
      <c r="F28" s="4"/>
      <c r="G28" s="4"/>
      <c r="H28" s="4"/>
      <c r="I28" s="4"/>
      <c r="J28" s="41"/>
      <c r="K28" s="41"/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1"/>
      <c r="K29" s="41"/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1"/>
      <c r="K30" s="41"/>
    </row>
    <row r="31" spans="10:11" ht="15">
      <c r="J31" s="42"/>
      <c r="K31" s="42"/>
    </row>
    <row r="32" spans="10:11" ht="15">
      <c r="J32" s="42"/>
      <c r="K32" s="42"/>
    </row>
    <row r="33" spans="10:11" ht="15">
      <c r="J33" s="42"/>
      <c r="K33" s="42"/>
    </row>
    <row r="34" spans="10:11" ht="15">
      <c r="J34" s="42"/>
      <c r="K34" s="42"/>
    </row>
    <row r="35" spans="10:11" ht="15">
      <c r="J35" s="42"/>
      <c r="K35" s="42"/>
    </row>
    <row r="36" spans="10:11" ht="15">
      <c r="J36" s="42"/>
      <c r="K36" s="42"/>
    </row>
    <row r="37" spans="10:11" ht="15">
      <c r="J37" s="42"/>
      <c r="K37" s="42"/>
    </row>
    <row r="38" spans="10:11" ht="15">
      <c r="J38" s="42"/>
      <c r="K38" s="42"/>
    </row>
    <row r="39" spans="10:11" ht="15">
      <c r="J39" s="42"/>
      <c r="K39" s="42"/>
    </row>
    <row r="40" spans="10:11" ht="15">
      <c r="J40" s="42"/>
      <c r="K40" s="42"/>
    </row>
    <row r="41" spans="10:11" ht="15">
      <c r="J41" s="42"/>
      <c r="K41" s="42"/>
    </row>
    <row r="42" spans="10:11" ht="15">
      <c r="J42" s="42"/>
      <c r="K42" s="42"/>
    </row>
    <row r="43" spans="10:11" ht="15">
      <c r="J43" s="42"/>
      <c r="K43" s="42"/>
    </row>
    <row r="44" spans="10:11" ht="15">
      <c r="J44" s="42"/>
      <c r="K44" s="42"/>
    </row>
    <row r="45" spans="10:11" ht="15">
      <c r="J45" s="42"/>
      <c r="K45" s="42"/>
    </row>
    <row r="46" spans="10:11" ht="15">
      <c r="J46" s="42"/>
      <c r="K46" s="42"/>
    </row>
    <row r="47" spans="10:11" ht="15">
      <c r="J47" s="42"/>
      <c r="K47" s="42"/>
    </row>
    <row r="48" spans="10:11" ht="15">
      <c r="J48" s="42"/>
      <c r="K48" s="42"/>
    </row>
    <row r="49" spans="10:11" ht="15">
      <c r="J49" s="42"/>
      <c r="K49" s="42"/>
    </row>
    <row r="50" spans="10:11" ht="15">
      <c r="J50" s="42"/>
      <c r="K50" s="42"/>
    </row>
    <row r="51" spans="10:11" ht="15">
      <c r="J51" s="42"/>
      <c r="K51" s="42"/>
    </row>
    <row r="52" spans="10:11" ht="15">
      <c r="J52" s="42"/>
      <c r="K52" s="42"/>
    </row>
    <row r="53" spans="10:11" ht="15">
      <c r="J53" s="42"/>
      <c r="K53" s="42"/>
    </row>
    <row r="54" spans="10:11" ht="15">
      <c r="J54" s="42"/>
      <c r="K54" s="42"/>
    </row>
    <row r="55" spans="10:11" ht="15">
      <c r="J55" s="42"/>
      <c r="K55" s="42"/>
    </row>
    <row r="56" spans="10:11" ht="15">
      <c r="J56" s="42"/>
      <c r="K56" s="42"/>
    </row>
    <row r="57" spans="10:11" ht="15">
      <c r="J57" s="42"/>
      <c r="K57" s="42"/>
    </row>
    <row r="58" spans="10:11" ht="15">
      <c r="J58" s="42"/>
      <c r="K58" s="42"/>
    </row>
    <row r="59" spans="10:11" ht="15">
      <c r="J59" s="42"/>
      <c r="K59" s="42"/>
    </row>
    <row r="60" spans="10:11" ht="15">
      <c r="J60" s="42"/>
      <c r="K60" s="42"/>
    </row>
    <row r="61" spans="10:11" ht="15">
      <c r="J61" s="42"/>
      <c r="K61" s="42"/>
    </row>
    <row r="62" spans="10:11" ht="15">
      <c r="J62" s="42"/>
      <c r="K62" s="42"/>
    </row>
    <row r="63" spans="10:11" ht="15">
      <c r="J63" s="42"/>
      <c r="K63" s="42"/>
    </row>
    <row r="64" spans="10:11" ht="15">
      <c r="J64" s="42"/>
      <c r="K64" s="42"/>
    </row>
    <row r="65" spans="10:11" ht="15">
      <c r="J65" s="42"/>
      <c r="K65" s="42"/>
    </row>
    <row r="66" spans="10:11" ht="15">
      <c r="J66" s="42"/>
      <c r="K66" s="42"/>
    </row>
    <row r="67" spans="10:11" ht="15">
      <c r="J67" s="42"/>
      <c r="K67" s="42"/>
    </row>
    <row r="68" spans="10:11" ht="15">
      <c r="J68" s="42"/>
      <c r="K68" s="42"/>
    </row>
    <row r="69" spans="10:11" ht="15">
      <c r="J69" s="42"/>
      <c r="K69" s="42"/>
    </row>
    <row r="70" spans="10:11" ht="15">
      <c r="J70" s="42"/>
      <c r="K70" s="42"/>
    </row>
    <row r="71" spans="10:11" ht="15">
      <c r="J71" s="42"/>
      <c r="K71" s="42"/>
    </row>
    <row r="72" spans="10:11" ht="15">
      <c r="J72" s="42"/>
      <c r="K72" s="42"/>
    </row>
    <row r="73" spans="10:11" ht="15">
      <c r="J73" s="42"/>
      <c r="K73" s="42"/>
    </row>
    <row r="74" spans="10:11" ht="15">
      <c r="J74" s="42"/>
      <c r="K74" s="42"/>
    </row>
    <row r="75" spans="10:11" ht="15">
      <c r="J75" s="42"/>
      <c r="K75" s="42"/>
    </row>
    <row r="76" spans="10:11" ht="15">
      <c r="J76" s="42"/>
      <c r="K76" s="42"/>
    </row>
    <row r="77" spans="10:11" ht="15">
      <c r="J77" s="42"/>
      <c r="K77" s="42"/>
    </row>
    <row r="78" spans="10:11" ht="15">
      <c r="J78" s="42"/>
      <c r="K78" s="42"/>
    </row>
    <row r="79" spans="10:11" ht="15">
      <c r="J79" s="42"/>
      <c r="K79" s="42"/>
    </row>
    <row r="80" spans="10:11" ht="15">
      <c r="J80" s="42"/>
      <c r="K80" s="42"/>
    </row>
    <row r="81" spans="10:11" ht="15">
      <c r="J81" s="42"/>
      <c r="K81" s="42"/>
    </row>
    <row r="82" spans="10:11" ht="15">
      <c r="J82" s="42"/>
      <c r="K82" s="42"/>
    </row>
    <row r="83" spans="10:11" ht="15">
      <c r="J83" s="42"/>
      <c r="K83" s="42"/>
    </row>
    <row r="84" spans="10:11" ht="15">
      <c r="J84" s="42"/>
      <c r="K84" s="42"/>
    </row>
    <row r="85" spans="10:11" ht="15">
      <c r="J85" s="42"/>
      <c r="K85" s="42"/>
    </row>
    <row r="86" spans="10:11" ht="15">
      <c r="J86" s="42"/>
      <c r="K86" s="42"/>
    </row>
    <row r="87" spans="10:11" ht="15">
      <c r="J87" s="42"/>
      <c r="K87" s="42"/>
    </row>
    <row r="88" spans="10:11" ht="15">
      <c r="J88" s="42"/>
      <c r="K88" s="42"/>
    </row>
    <row r="89" spans="10:11" ht="15">
      <c r="J89" s="42"/>
      <c r="K89" s="42"/>
    </row>
    <row r="90" spans="10:11" ht="15">
      <c r="J90" s="42"/>
      <c r="K90" s="42"/>
    </row>
    <row r="91" spans="10:11" ht="15">
      <c r="J91" s="42"/>
      <c r="K91" s="42"/>
    </row>
    <row r="92" spans="10:11" ht="15">
      <c r="J92" s="42"/>
      <c r="K92" s="42"/>
    </row>
    <row r="93" spans="10:11" ht="15">
      <c r="J93" s="42"/>
      <c r="K93" s="42"/>
    </row>
    <row r="94" spans="10:11" ht="15">
      <c r="J94" s="42"/>
      <c r="K94" s="42"/>
    </row>
    <row r="95" spans="10:11" ht="15">
      <c r="J95" s="42"/>
      <c r="K95" s="42"/>
    </row>
    <row r="96" spans="10:11" ht="15">
      <c r="J96" s="42"/>
      <c r="K96" s="42"/>
    </row>
    <row r="97" spans="10:11" ht="15">
      <c r="J97" s="42"/>
      <c r="K97" s="42"/>
    </row>
    <row r="98" spans="10:11" ht="15">
      <c r="J98" s="42"/>
      <c r="K98" s="42"/>
    </row>
    <row r="99" spans="10:11" ht="15">
      <c r="J99" s="42"/>
      <c r="K99" s="42"/>
    </row>
    <row r="100" spans="10:11" ht="15">
      <c r="J100" s="42"/>
      <c r="K100" s="42"/>
    </row>
    <row r="101" spans="10:11" ht="15">
      <c r="J101" s="42"/>
      <c r="K101" s="42"/>
    </row>
    <row r="102" spans="10:11" ht="15">
      <c r="J102" s="42"/>
      <c r="K102" s="42"/>
    </row>
    <row r="103" spans="10:11" ht="15">
      <c r="J103" s="42"/>
      <c r="K103" s="42"/>
    </row>
    <row r="104" spans="10:11" ht="15">
      <c r="J104" s="42"/>
      <c r="K104" s="42"/>
    </row>
    <row r="105" spans="10:11" ht="15">
      <c r="J105" s="42"/>
      <c r="K105" s="42"/>
    </row>
    <row r="106" spans="10:11" ht="15">
      <c r="J106" s="42"/>
      <c r="K106" s="42"/>
    </row>
    <row r="107" spans="10:11" ht="15">
      <c r="J107" s="42"/>
      <c r="K107" s="42"/>
    </row>
    <row r="108" spans="10:11" ht="15">
      <c r="J108" s="42"/>
      <c r="K108" s="42"/>
    </row>
    <row r="109" spans="10:11" ht="15">
      <c r="J109" s="42"/>
      <c r="K109" s="42"/>
    </row>
    <row r="110" spans="10:11" ht="15">
      <c r="J110" s="42"/>
      <c r="K110" s="42"/>
    </row>
    <row r="111" spans="10:11" ht="15">
      <c r="J111" s="42"/>
      <c r="K111" s="42"/>
    </row>
    <row r="112" spans="10:11" ht="15">
      <c r="J112" s="42"/>
      <c r="K112" s="42"/>
    </row>
    <row r="113" spans="10:11" ht="15">
      <c r="J113" s="42"/>
      <c r="K113" s="42"/>
    </row>
    <row r="114" spans="10:11" ht="15">
      <c r="J114" s="42"/>
      <c r="K114" s="42"/>
    </row>
    <row r="115" spans="10:11" ht="15">
      <c r="J115" s="42"/>
      <c r="K115" s="42"/>
    </row>
    <row r="116" spans="10:11" ht="15">
      <c r="J116" s="42"/>
      <c r="K116" s="42"/>
    </row>
    <row r="117" spans="10:11" ht="15">
      <c r="J117" s="42"/>
      <c r="K117" s="42"/>
    </row>
    <row r="118" spans="10:11" ht="15">
      <c r="J118" s="42"/>
      <c r="K118" s="42"/>
    </row>
    <row r="119" spans="10:11" ht="15">
      <c r="J119" s="42"/>
      <c r="K119" s="42"/>
    </row>
    <row r="120" spans="10:11" ht="15">
      <c r="J120" s="42"/>
      <c r="K120" s="42"/>
    </row>
    <row r="121" spans="10:11" ht="15">
      <c r="J121" s="42"/>
      <c r="K121" s="42"/>
    </row>
    <row r="122" spans="10:11" ht="15">
      <c r="J122" s="42"/>
      <c r="K122" s="42"/>
    </row>
    <row r="123" spans="10:11" ht="15">
      <c r="J123" s="42"/>
      <c r="K123" s="42"/>
    </row>
    <row r="124" spans="10:11" ht="15">
      <c r="J124" s="42"/>
      <c r="K124" s="42"/>
    </row>
    <row r="125" spans="10:11" ht="15">
      <c r="J125" s="42"/>
      <c r="K125" s="42"/>
    </row>
    <row r="126" spans="10:11" ht="15">
      <c r="J126" s="42"/>
      <c r="K126" s="42"/>
    </row>
    <row r="127" spans="10:11" ht="15">
      <c r="J127" s="42"/>
      <c r="K127" s="42"/>
    </row>
    <row r="128" spans="10:11" ht="15">
      <c r="J128" s="42"/>
      <c r="K128" s="42"/>
    </row>
    <row r="65485" spans="1:11" ht="15">
      <c r="A65485" s="59"/>
      <c r="B65485" s="59"/>
      <c r="C65485" s="59"/>
      <c r="D65485" s="59"/>
      <c r="E65485" s="59"/>
      <c r="F65485" s="59"/>
      <c r="G65485" s="59"/>
      <c r="H65485" s="59"/>
      <c r="I65485" s="59"/>
      <c r="J65485" s="59"/>
      <c r="K65485" s="59"/>
    </row>
    <row r="65486" spans="1:11" ht="15.75">
      <c r="A65486" s="60"/>
      <c r="B65486" s="43"/>
      <c r="C65486" s="61"/>
      <c r="D65486" s="62"/>
      <c r="E65486" s="61"/>
      <c r="F65486" s="61"/>
      <c r="G65486" s="63"/>
      <c r="H65486" s="63"/>
      <c r="I65486" s="63"/>
      <c r="J65486" s="64"/>
      <c r="K65486" s="65"/>
    </row>
  </sheetData>
  <sheetProtection/>
  <mergeCells count="24">
    <mergeCell ref="G8:J8"/>
    <mergeCell ref="K8:K9"/>
    <mergeCell ref="J5:K5"/>
    <mergeCell ref="I2:K3"/>
    <mergeCell ref="A15:A16"/>
    <mergeCell ref="K15:K16"/>
    <mergeCell ref="H15:H16"/>
    <mergeCell ref="J1:K1"/>
    <mergeCell ref="A6:K6"/>
    <mergeCell ref="A8:A9"/>
    <mergeCell ref="B8:B9"/>
    <mergeCell ref="C8:F8"/>
    <mergeCell ref="C15:C16"/>
    <mergeCell ref="D15:D16"/>
    <mergeCell ref="E15:E16"/>
    <mergeCell ref="F15:F16"/>
    <mergeCell ref="G15:G16"/>
    <mergeCell ref="K17:K18"/>
    <mergeCell ref="I15:I16"/>
    <mergeCell ref="J15:J16"/>
    <mergeCell ref="A17:A18"/>
    <mergeCell ref="C17:C18"/>
    <mergeCell ref="D17:D18"/>
    <mergeCell ref="F17:F18"/>
  </mergeCell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481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2.75"/>
  <cols>
    <col min="1" max="1" width="51.421875" style="37" customWidth="1"/>
    <col min="2" max="2" width="26.57421875" style="37" customWidth="1"/>
    <col min="3" max="4" width="9.140625" style="37" customWidth="1"/>
    <col min="5" max="5" width="16.28125" style="37" bestFit="1" customWidth="1"/>
    <col min="6" max="6" width="9.140625" style="37" customWidth="1"/>
    <col min="7" max="7" width="16.00390625" style="37" customWidth="1"/>
    <col min="8" max="8" width="15.57421875" style="37" customWidth="1"/>
    <col min="9" max="9" width="17.7109375" style="37" customWidth="1"/>
    <col min="10" max="10" width="16.57421875" style="37" customWidth="1"/>
    <col min="11" max="11" width="39.28125" style="37" customWidth="1"/>
    <col min="12" max="16384" width="9.140625" style="37" customWidth="1"/>
  </cols>
  <sheetData>
    <row r="1" spans="1:12" ht="15.75" customHeight="1">
      <c r="A1" s="4"/>
      <c r="B1" s="4"/>
      <c r="C1" s="4"/>
      <c r="D1" s="4"/>
      <c r="E1" s="4"/>
      <c r="F1" s="4"/>
      <c r="G1" s="4"/>
      <c r="H1" s="4"/>
      <c r="I1" s="39"/>
      <c r="J1" s="153" t="s">
        <v>131</v>
      </c>
      <c r="K1" s="153"/>
      <c r="L1" s="6"/>
    </row>
    <row r="2" spans="1:12" ht="15.75" customHeight="1">
      <c r="A2" s="4"/>
      <c r="B2" s="4"/>
      <c r="C2" s="4"/>
      <c r="D2" s="4"/>
      <c r="E2" s="4"/>
      <c r="F2" s="4"/>
      <c r="G2" s="4"/>
      <c r="H2" s="4"/>
      <c r="I2" s="153" t="s">
        <v>134</v>
      </c>
      <c r="J2" s="153"/>
      <c r="K2" s="153"/>
      <c r="L2" s="6"/>
    </row>
    <row r="3" spans="1:12" ht="41.25" customHeight="1">
      <c r="A3" s="4"/>
      <c r="B3" s="4"/>
      <c r="C3" s="4"/>
      <c r="D3" s="4"/>
      <c r="E3" s="4"/>
      <c r="F3" s="4"/>
      <c r="G3" s="4"/>
      <c r="H3" s="4"/>
      <c r="I3" s="153"/>
      <c r="J3" s="153"/>
      <c r="K3" s="153"/>
      <c r="L3" s="6"/>
    </row>
    <row r="4" spans="1:11" ht="15.75">
      <c r="A4" s="4"/>
      <c r="B4" s="4"/>
      <c r="C4" s="4"/>
      <c r="D4" s="4"/>
      <c r="E4" s="4"/>
      <c r="F4" s="4"/>
      <c r="G4" s="4"/>
      <c r="H4" s="4"/>
      <c r="I4" s="39"/>
      <c r="J4" s="39"/>
      <c r="K4" s="39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161"/>
      <c r="K5" s="161"/>
    </row>
    <row r="6" spans="1:11" ht="34.5" customHeight="1">
      <c r="A6" s="154" t="s">
        <v>135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6.5" thickBot="1">
      <c r="A7" s="4" t="s">
        <v>125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15.75" customHeight="1">
      <c r="A8" s="155" t="s">
        <v>134</v>
      </c>
      <c r="B8" s="157" t="s">
        <v>21</v>
      </c>
      <c r="C8" s="157" t="s">
        <v>20</v>
      </c>
      <c r="D8" s="157"/>
      <c r="E8" s="157"/>
      <c r="F8" s="157"/>
      <c r="G8" s="157" t="s">
        <v>19</v>
      </c>
      <c r="H8" s="157"/>
      <c r="I8" s="157"/>
      <c r="J8" s="157"/>
      <c r="K8" s="159" t="s">
        <v>70</v>
      </c>
      <c r="L8" s="38"/>
      <c r="M8" s="38"/>
    </row>
    <row r="9" spans="1:11" ht="31.5">
      <c r="A9" s="156"/>
      <c r="B9" s="158"/>
      <c r="C9" s="2" t="s">
        <v>18</v>
      </c>
      <c r="D9" s="2" t="s">
        <v>17</v>
      </c>
      <c r="E9" s="2" t="s">
        <v>16</v>
      </c>
      <c r="F9" s="2" t="s">
        <v>15</v>
      </c>
      <c r="G9" s="2" t="s">
        <v>141</v>
      </c>
      <c r="H9" s="2" t="s">
        <v>142</v>
      </c>
      <c r="I9" s="2" t="s">
        <v>164</v>
      </c>
      <c r="J9" s="2" t="s">
        <v>14</v>
      </c>
      <c r="K9" s="160"/>
    </row>
    <row r="10" spans="1:11" ht="32.25" thickBot="1">
      <c r="A10" s="71"/>
      <c r="B10" s="72" t="s">
        <v>136</v>
      </c>
      <c r="C10" s="72"/>
      <c r="D10" s="73"/>
      <c r="E10" s="72"/>
      <c r="F10" s="72"/>
      <c r="G10" s="70">
        <f>SUM(G11:G15)</f>
        <v>3395.688</v>
      </c>
      <c r="H10" s="70">
        <f>SUM(H11:H15)</f>
        <v>2701.028</v>
      </c>
      <c r="I10" s="70">
        <f>SUM(I11:I15)</f>
        <v>2701.028</v>
      </c>
      <c r="J10" s="70">
        <f>SUM(J11:J15)</f>
        <v>8797.744</v>
      </c>
      <c r="K10" s="74"/>
    </row>
    <row r="11" spans="1:11" ht="48" thickBot="1">
      <c r="A11" s="75" t="s">
        <v>137</v>
      </c>
      <c r="B11" s="76" t="s">
        <v>136</v>
      </c>
      <c r="C11" s="77">
        <v>813</v>
      </c>
      <c r="D11" s="78" t="s">
        <v>72</v>
      </c>
      <c r="E11" s="78" t="s">
        <v>174</v>
      </c>
      <c r="F11" s="165" t="s">
        <v>176</v>
      </c>
      <c r="G11" s="79">
        <v>2424.971</v>
      </c>
      <c r="H11" s="79">
        <v>2424.971</v>
      </c>
      <c r="I11" s="79">
        <v>2424.971</v>
      </c>
      <c r="J11" s="80">
        <f>SUM(G11:I11)</f>
        <v>7274.9130000000005</v>
      </c>
      <c r="K11" s="81" t="s">
        <v>132</v>
      </c>
    </row>
    <row r="12" spans="1:11" ht="32.25" thickBot="1">
      <c r="A12" s="75" t="s">
        <v>139</v>
      </c>
      <c r="B12" s="76" t="s">
        <v>136</v>
      </c>
      <c r="C12" s="77">
        <v>813</v>
      </c>
      <c r="D12" s="78" t="s">
        <v>72</v>
      </c>
      <c r="E12" s="78" t="s">
        <v>173</v>
      </c>
      <c r="F12" s="77">
        <v>244</v>
      </c>
      <c r="G12" s="79">
        <v>30</v>
      </c>
      <c r="H12" s="79">
        <v>30</v>
      </c>
      <c r="I12" s="79">
        <v>30</v>
      </c>
      <c r="J12" s="80">
        <f>SUM(G12:I12)</f>
        <v>90</v>
      </c>
      <c r="K12" s="81" t="s">
        <v>143</v>
      </c>
    </row>
    <row r="13" spans="1:11" ht="48" thickBot="1">
      <c r="A13" s="75" t="s">
        <v>140</v>
      </c>
      <c r="B13" s="76" t="s">
        <v>136</v>
      </c>
      <c r="C13" s="77">
        <v>813</v>
      </c>
      <c r="D13" s="78" t="s">
        <v>72</v>
      </c>
      <c r="E13" s="78" t="s">
        <v>172</v>
      </c>
      <c r="F13" s="77">
        <v>244</v>
      </c>
      <c r="G13" s="79">
        <v>129</v>
      </c>
      <c r="H13" s="79">
        <v>129</v>
      </c>
      <c r="I13" s="79">
        <v>129</v>
      </c>
      <c r="J13" s="80">
        <f>SUM(G13:I13)</f>
        <v>387</v>
      </c>
      <c r="K13" s="81" t="s">
        <v>132</v>
      </c>
    </row>
    <row r="14" spans="1:11" ht="48" thickBot="1">
      <c r="A14" s="75" t="s">
        <v>138</v>
      </c>
      <c r="B14" s="76" t="s">
        <v>136</v>
      </c>
      <c r="C14" s="77">
        <v>813</v>
      </c>
      <c r="D14" s="78" t="s">
        <v>72</v>
      </c>
      <c r="E14" s="78" t="s">
        <v>171</v>
      </c>
      <c r="F14" s="77">
        <v>244</v>
      </c>
      <c r="G14" s="79">
        <v>723.717</v>
      </c>
      <c r="H14" s="79">
        <v>117.057</v>
      </c>
      <c r="I14" s="79">
        <v>117.057</v>
      </c>
      <c r="J14" s="80">
        <f>SUM(G14:I14)</f>
        <v>957.831</v>
      </c>
      <c r="K14" s="81" t="s">
        <v>132</v>
      </c>
    </row>
    <row r="15" spans="1:11" ht="48" thickBot="1">
      <c r="A15" s="75" t="s">
        <v>168</v>
      </c>
      <c r="B15" s="76" t="s">
        <v>136</v>
      </c>
      <c r="C15" s="77">
        <v>813</v>
      </c>
      <c r="D15" s="78" t="s">
        <v>72</v>
      </c>
      <c r="E15" s="164" t="s">
        <v>170</v>
      </c>
      <c r="F15" s="77">
        <v>244</v>
      </c>
      <c r="G15" s="79">
        <v>88</v>
      </c>
      <c r="H15" s="79">
        <v>0</v>
      </c>
      <c r="I15" s="79">
        <v>0</v>
      </c>
      <c r="J15" s="80">
        <f>SUM(G15:I15)</f>
        <v>88</v>
      </c>
      <c r="K15" s="81" t="s">
        <v>132</v>
      </c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1"/>
      <c r="K16" s="41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1"/>
      <c r="K17" s="41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1"/>
      <c r="K18" s="41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1"/>
      <c r="K19" s="41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1"/>
      <c r="K20" s="41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1"/>
      <c r="K21" s="41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1"/>
      <c r="K22" s="41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1"/>
      <c r="K23" s="41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1"/>
      <c r="K24" s="41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1"/>
      <c r="K25" s="41"/>
    </row>
    <row r="26" spans="10:11" ht="15">
      <c r="J26" s="42"/>
      <c r="K26" s="42"/>
    </row>
    <row r="27" spans="10:11" ht="15">
      <c r="J27" s="42"/>
      <c r="K27" s="42"/>
    </row>
    <row r="28" spans="10:11" ht="15">
      <c r="J28" s="42"/>
      <c r="K28" s="42"/>
    </row>
    <row r="29" spans="10:11" ht="15">
      <c r="J29" s="42"/>
      <c r="K29" s="42"/>
    </row>
    <row r="30" spans="10:11" ht="15">
      <c r="J30" s="42"/>
      <c r="K30" s="42"/>
    </row>
    <row r="31" spans="10:11" ht="15">
      <c r="J31" s="42"/>
      <c r="K31" s="42"/>
    </row>
    <row r="32" spans="10:11" ht="15">
      <c r="J32" s="42"/>
      <c r="K32" s="42"/>
    </row>
    <row r="33" spans="10:11" ht="15">
      <c r="J33" s="42"/>
      <c r="K33" s="42"/>
    </row>
    <row r="34" spans="10:11" ht="15">
      <c r="J34" s="42"/>
      <c r="K34" s="42"/>
    </row>
    <row r="35" spans="10:11" ht="15">
      <c r="J35" s="42"/>
      <c r="K35" s="42"/>
    </row>
    <row r="36" spans="10:11" ht="15">
      <c r="J36" s="42"/>
      <c r="K36" s="42"/>
    </row>
    <row r="37" spans="10:11" ht="15">
      <c r="J37" s="42"/>
      <c r="K37" s="42"/>
    </row>
    <row r="38" spans="10:11" ht="15">
      <c r="J38" s="42"/>
      <c r="K38" s="42"/>
    </row>
    <row r="39" spans="10:11" ht="15">
      <c r="J39" s="42"/>
      <c r="K39" s="42"/>
    </row>
    <row r="40" spans="10:11" ht="15">
      <c r="J40" s="42"/>
      <c r="K40" s="42"/>
    </row>
    <row r="41" spans="10:11" ht="15">
      <c r="J41" s="42"/>
      <c r="K41" s="42"/>
    </row>
    <row r="42" spans="10:11" ht="15">
      <c r="J42" s="42"/>
      <c r="K42" s="42"/>
    </row>
    <row r="43" spans="10:11" ht="15">
      <c r="J43" s="42"/>
      <c r="K43" s="42"/>
    </row>
    <row r="44" spans="10:11" ht="15">
      <c r="J44" s="42"/>
      <c r="K44" s="42"/>
    </row>
    <row r="45" spans="10:11" ht="15">
      <c r="J45" s="42"/>
      <c r="K45" s="42"/>
    </row>
    <row r="46" spans="10:11" ht="15">
      <c r="J46" s="42"/>
      <c r="K46" s="42"/>
    </row>
    <row r="47" spans="10:11" ht="15">
      <c r="J47" s="42"/>
      <c r="K47" s="42"/>
    </row>
    <row r="48" spans="10:11" ht="15">
      <c r="J48" s="42"/>
      <c r="K48" s="42"/>
    </row>
    <row r="49" spans="10:11" ht="15">
      <c r="J49" s="42"/>
      <c r="K49" s="42"/>
    </row>
    <row r="50" spans="10:11" ht="15">
      <c r="J50" s="42"/>
      <c r="K50" s="42"/>
    </row>
    <row r="51" spans="10:11" ht="15">
      <c r="J51" s="42"/>
      <c r="K51" s="42"/>
    </row>
    <row r="52" spans="10:11" ht="15">
      <c r="J52" s="42"/>
      <c r="K52" s="42"/>
    </row>
    <row r="53" spans="10:11" ht="15">
      <c r="J53" s="42"/>
      <c r="K53" s="42"/>
    </row>
    <row r="54" spans="10:11" ht="15">
      <c r="J54" s="42"/>
      <c r="K54" s="42"/>
    </row>
    <row r="55" spans="10:11" ht="15">
      <c r="J55" s="42"/>
      <c r="K55" s="42"/>
    </row>
    <row r="56" spans="10:11" ht="15">
      <c r="J56" s="42"/>
      <c r="K56" s="42"/>
    </row>
    <row r="57" spans="10:11" ht="15">
      <c r="J57" s="42"/>
      <c r="K57" s="42"/>
    </row>
    <row r="58" spans="10:11" ht="15">
      <c r="J58" s="42"/>
      <c r="K58" s="42"/>
    </row>
    <row r="59" spans="10:11" ht="15">
      <c r="J59" s="42"/>
      <c r="K59" s="42"/>
    </row>
    <row r="60" spans="10:11" ht="15">
      <c r="J60" s="42"/>
      <c r="K60" s="42"/>
    </row>
    <row r="61" spans="10:11" ht="15">
      <c r="J61" s="42"/>
      <c r="K61" s="42"/>
    </row>
    <row r="62" spans="10:11" ht="15">
      <c r="J62" s="42"/>
      <c r="K62" s="42"/>
    </row>
    <row r="63" spans="10:11" ht="15">
      <c r="J63" s="42"/>
      <c r="K63" s="42"/>
    </row>
    <row r="64" spans="10:11" ht="15">
      <c r="J64" s="42"/>
      <c r="K64" s="42"/>
    </row>
    <row r="65" spans="10:11" ht="15">
      <c r="J65" s="42"/>
      <c r="K65" s="42"/>
    </row>
    <row r="66" spans="10:11" ht="15">
      <c r="J66" s="42"/>
      <c r="K66" s="42"/>
    </row>
    <row r="67" spans="10:11" ht="15">
      <c r="J67" s="42"/>
      <c r="K67" s="42"/>
    </row>
    <row r="68" spans="10:11" ht="15">
      <c r="J68" s="42"/>
      <c r="K68" s="42"/>
    </row>
    <row r="69" spans="10:11" ht="15">
      <c r="J69" s="42"/>
      <c r="K69" s="42"/>
    </row>
    <row r="70" spans="10:11" ht="15">
      <c r="J70" s="42"/>
      <c r="K70" s="42"/>
    </row>
    <row r="71" spans="10:11" ht="15">
      <c r="J71" s="42"/>
      <c r="K71" s="42"/>
    </row>
    <row r="72" spans="10:11" ht="15">
      <c r="J72" s="42"/>
      <c r="K72" s="42"/>
    </row>
    <row r="73" spans="10:11" ht="15">
      <c r="J73" s="42"/>
      <c r="K73" s="42"/>
    </row>
    <row r="74" spans="10:11" ht="15">
      <c r="J74" s="42"/>
      <c r="K74" s="42"/>
    </row>
    <row r="75" spans="10:11" ht="15">
      <c r="J75" s="42"/>
      <c r="K75" s="42"/>
    </row>
    <row r="76" spans="10:11" ht="15">
      <c r="J76" s="42"/>
      <c r="K76" s="42"/>
    </row>
    <row r="77" spans="10:11" ht="15">
      <c r="J77" s="42"/>
      <c r="K77" s="42"/>
    </row>
    <row r="78" spans="10:11" ht="15">
      <c r="J78" s="42"/>
      <c r="K78" s="42"/>
    </row>
    <row r="79" spans="10:11" ht="15">
      <c r="J79" s="42"/>
      <c r="K79" s="42"/>
    </row>
    <row r="80" spans="10:11" ht="15">
      <c r="J80" s="42"/>
      <c r="K80" s="42"/>
    </row>
    <row r="81" spans="10:11" ht="15">
      <c r="J81" s="42"/>
      <c r="K81" s="42"/>
    </row>
    <row r="82" spans="10:11" ht="15">
      <c r="J82" s="42"/>
      <c r="K82" s="42"/>
    </row>
    <row r="83" spans="10:11" ht="15">
      <c r="J83" s="42"/>
      <c r="K83" s="42"/>
    </row>
    <row r="84" spans="10:11" ht="15">
      <c r="J84" s="42"/>
      <c r="K84" s="42"/>
    </row>
    <row r="85" spans="10:11" ht="15">
      <c r="J85" s="42"/>
      <c r="K85" s="42"/>
    </row>
    <row r="86" spans="10:11" ht="15">
      <c r="J86" s="42"/>
      <c r="K86" s="42"/>
    </row>
    <row r="87" spans="10:11" ht="15">
      <c r="J87" s="42"/>
      <c r="K87" s="42"/>
    </row>
    <row r="88" spans="10:11" ht="15">
      <c r="J88" s="42"/>
      <c r="K88" s="42"/>
    </row>
    <row r="89" spans="10:11" ht="15">
      <c r="J89" s="42"/>
      <c r="K89" s="42"/>
    </row>
    <row r="90" spans="10:11" ht="15">
      <c r="J90" s="42"/>
      <c r="K90" s="42"/>
    </row>
    <row r="91" spans="10:11" ht="15">
      <c r="J91" s="42"/>
      <c r="K91" s="42"/>
    </row>
    <row r="92" spans="10:11" ht="15">
      <c r="J92" s="42"/>
      <c r="K92" s="42"/>
    </row>
    <row r="93" spans="10:11" ht="15">
      <c r="J93" s="42"/>
      <c r="K93" s="42"/>
    </row>
    <row r="94" spans="10:11" ht="15">
      <c r="J94" s="42"/>
      <c r="K94" s="42"/>
    </row>
    <row r="95" spans="10:11" ht="15">
      <c r="J95" s="42"/>
      <c r="K95" s="42"/>
    </row>
    <row r="96" spans="10:11" ht="15">
      <c r="J96" s="42"/>
      <c r="K96" s="42"/>
    </row>
    <row r="97" spans="10:11" ht="15">
      <c r="J97" s="42"/>
      <c r="K97" s="42"/>
    </row>
    <row r="98" spans="10:11" ht="15">
      <c r="J98" s="42"/>
      <c r="K98" s="42"/>
    </row>
    <row r="99" spans="10:11" ht="15">
      <c r="J99" s="42"/>
      <c r="K99" s="42"/>
    </row>
    <row r="100" spans="10:11" ht="15">
      <c r="J100" s="42"/>
      <c r="K100" s="42"/>
    </row>
    <row r="101" spans="10:11" ht="15">
      <c r="J101" s="42"/>
      <c r="K101" s="42"/>
    </row>
    <row r="102" spans="10:11" ht="15">
      <c r="J102" s="42"/>
      <c r="K102" s="42"/>
    </row>
    <row r="103" spans="10:11" ht="15">
      <c r="J103" s="42"/>
      <c r="K103" s="42"/>
    </row>
    <row r="104" spans="10:11" ht="15">
      <c r="J104" s="42"/>
      <c r="K104" s="42"/>
    </row>
    <row r="105" spans="10:11" ht="15">
      <c r="J105" s="42"/>
      <c r="K105" s="42"/>
    </row>
    <row r="106" spans="10:11" ht="15">
      <c r="J106" s="42"/>
      <c r="K106" s="42"/>
    </row>
    <row r="107" spans="10:11" ht="15">
      <c r="J107" s="42"/>
      <c r="K107" s="42"/>
    </row>
    <row r="108" spans="10:11" ht="15">
      <c r="J108" s="42"/>
      <c r="K108" s="42"/>
    </row>
    <row r="109" spans="10:11" ht="15">
      <c r="J109" s="42"/>
      <c r="K109" s="42"/>
    </row>
    <row r="110" spans="10:11" ht="15">
      <c r="J110" s="42"/>
      <c r="K110" s="42"/>
    </row>
    <row r="111" spans="10:11" ht="15">
      <c r="J111" s="42"/>
      <c r="K111" s="42"/>
    </row>
    <row r="112" spans="10:11" ht="15">
      <c r="J112" s="42"/>
      <c r="K112" s="42"/>
    </row>
    <row r="113" spans="10:11" ht="15">
      <c r="J113" s="42"/>
      <c r="K113" s="42"/>
    </row>
    <row r="114" spans="10:11" ht="15">
      <c r="J114" s="42"/>
      <c r="K114" s="42"/>
    </row>
    <row r="115" spans="10:11" ht="15">
      <c r="J115" s="42"/>
      <c r="K115" s="42"/>
    </row>
    <row r="116" spans="10:11" ht="15">
      <c r="J116" s="42"/>
      <c r="K116" s="42"/>
    </row>
    <row r="117" spans="10:11" ht="15">
      <c r="J117" s="42"/>
      <c r="K117" s="42"/>
    </row>
    <row r="118" spans="10:11" ht="15">
      <c r="J118" s="42"/>
      <c r="K118" s="42"/>
    </row>
    <row r="119" spans="10:11" ht="15">
      <c r="J119" s="42"/>
      <c r="K119" s="42"/>
    </row>
    <row r="120" spans="10:11" ht="15">
      <c r="J120" s="42"/>
      <c r="K120" s="42"/>
    </row>
    <row r="121" spans="10:11" ht="15">
      <c r="J121" s="42"/>
      <c r="K121" s="42"/>
    </row>
    <row r="122" spans="10:11" ht="15">
      <c r="J122" s="42"/>
      <c r="K122" s="42"/>
    </row>
    <row r="123" spans="10:11" ht="15">
      <c r="J123" s="42"/>
      <c r="K123" s="42"/>
    </row>
    <row r="65480" spans="1:11" ht="15">
      <c r="A65480" s="59"/>
      <c r="B65480" s="59"/>
      <c r="C65480" s="59"/>
      <c r="D65480" s="59"/>
      <c r="E65480" s="59"/>
      <c r="F65480" s="59"/>
      <c r="G65480" s="59"/>
      <c r="H65480" s="59"/>
      <c r="I65480" s="59"/>
      <c r="J65480" s="59"/>
      <c r="K65480" s="59"/>
    </row>
    <row r="65481" spans="1:11" ht="15.75">
      <c r="A65481" s="60"/>
      <c r="B65481" s="43"/>
      <c r="C65481" s="61"/>
      <c r="D65481" s="62"/>
      <c r="E65481" s="61"/>
      <c r="F65481" s="61"/>
      <c r="G65481" s="63"/>
      <c r="H65481" s="63"/>
      <c r="I65481" s="63"/>
      <c r="J65481" s="64"/>
      <c r="K65481" s="65"/>
    </row>
  </sheetData>
  <sheetProtection/>
  <mergeCells count="9">
    <mergeCell ref="J1:K1"/>
    <mergeCell ref="I2:K3"/>
    <mergeCell ref="J5:K5"/>
    <mergeCell ref="A6:K6"/>
    <mergeCell ref="A8:A9"/>
    <mergeCell ref="B8:B9"/>
    <mergeCell ref="C8:F8"/>
    <mergeCell ref="G8:J8"/>
    <mergeCell ref="K8:K9"/>
  </mergeCell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Мальцева И.В</cp:lastModifiedBy>
  <cp:lastPrinted>2017-11-13T04:39:53Z</cp:lastPrinted>
  <dcterms:created xsi:type="dcterms:W3CDTF">1996-10-08T23:32:33Z</dcterms:created>
  <dcterms:modified xsi:type="dcterms:W3CDTF">2022-08-31T03:01:42Z</dcterms:modified>
  <cp:category/>
  <cp:version/>
  <cp:contentType/>
  <cp:contentStatus/>
</cp:coreProperties>
</file>